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10" windowWidth="15120" windowHeight="8010"/>
  </bookViews>
  <sheets>
    <sheet name="приложение 2" sheetId="4" r:id="rId1"/>
    <sheet name="Лист2" sheetId="2" r:id="rId2"/>
    <sheet name="Лист3" sheetId="3" r:id="rId3"/>
  </sheets>
  <definedNames>
    <definedName name="_xlnm.Print_Titles" localSheetId="0">'приложение 2'!$11:$13</definedName>
    <definedName name="_xlnm.Print_Area" localSheetId="0">'приложение 2'!$A$1:$P$53</definedName>
  </definedNames>
  <calcPr calcId="125725"/>
</workbook>
</file>

<file path=xl/calcChain.xml><?xml version="1.0" encoding="utf-8"?>
<calcChain xmlns="http://schemas.openxmlformats.org/spreadsheetml/2006/main">
  <c r="I45" i="4"/>
  <c r="C45"/>
  <c r="K44"/>
  <c r="E44"/>
  <c r="K43"/>
  <c r="E43"/>
  <c r="K42"/>
  <c r="E42"/>
  <c r="E45" s="1"/>
  <c r="F45" s="1"/>
  <c r="I41"/>
  <c r="C41"/>
  <c r="K40"/>
  <c r="E40"/>
  <c r="K39"/>
  <c r="E39"/>
  <c r="K38"/>
  <c r="E38"/>
  <c r="E41" s="1"/>
  <c r="I37"/>
  <c r="C37"/>
  <c r="K36"/>
  <c r="E36"/>
  <c r="K35"/>
  <c r="E35"/>
  <c r="K34"/>
  <c r="E34"/>
  <c r="E37" s="1"/>
  <c r="F37" s="1"/>
  <c r="I33"/>
  <c r="C33"/>
  <c r="K32"/>
  <c r="E32"/>
  <c r="K31"/>
  <c r="E31"/>
  <c r="K30"/>
  <c r="E30"/>
  <c r="I29"/>
  <c r="C29"/>
  <c r="K28"/>
  <c r="E28"/>
  <c r="K27"/>
  <c r="E27"/>
  <c r="K26"/>
  <c r="E26"/>
  <c r="E29" s="1"/>
  <c r="I25"/>
  <c r="C25"/>
  <c r="K24"/>
  <c r="K25" s="1"/>
  <c r="L25" s="1"/>
  <c r="M25" s="1"/>
  <c r="E24"/>
  <c r="K23"/>
  <c r="E23"/>
  <c r="K22"/>
  <c r="E22"/>
  <c r="I21"/>
  <c r="C21"/>
  <c r="K20"/>
  <c r="E20"/>
  <c r="K19"/>
  <c r="E19"/>
  <c r="K18"/>
  <c r="E18"/>
  <c r="E21"/>
  <c r="F21" s="1"/>
  <c r="G21" s="1"/>
  <c r="I17"/>
  <c r="C17"/>
  <c r="K16"/>
  <c r="E16"/>
  <c r="K15"/>
  <c r="E15"/>
  <c r="K14"/>
  <c r="E14"/>
  <c r="K41" l="1"/>
  <c r="L41" s="1"/>
  <c r="M41" s="1"/>
  <c r="F41"/>
  <c r="K37"/>
  <c r="L37" s="1"/>
  <c r="M37" s="1"/>
  <c r="F29"/>
  <c r="G29" s="1"/>
  <c r="K17"/>
  <c r="L17" s="1"/>
  <c r="K45"/>
  <c r="L45" s="1"/>
  <c r="M45" s="1"/>
  <c r="K33"/>
  <c r="L33" s="1"/>
  <c r="M33" s="1"/>
  <c r="K29"/>
  <c r="L29" s="1"/>
  <c r="M29" s="1"/>
  <c r="K21"/>
  <c r="L21" s="1"/>
  <c r="M21" s="1"/>
  <c r="E33"/>
  <c r="F33" s="1"/>
  <c r="E25"/>
  <c r="F25" s="1"/>
  <c r="N25" s="1"/>
  <c r="E17"/>
  <c r="F17" s="1"/>
  <c r="G17" s="1"/>
  <c r="G37"/>
  <c r="N37"/>
  <c r="G45"/>
  <c r="N45"/>
  <c r="N21"/>
  <c r="N41" l="1"/>
  <c r="G41"/>
  <c r="N33"/>
  <c r="G33"/>
  <c r="N29"/>
  <c r="G25"/>
  <c r="L46"/>
  <c r="M17"/>
  <c r="M46" s="1"/>
  <c r="N17"/>
  <c r="F46"/>
  <c r="G46" l="1"/>
  <c r="N46"/>
  <c r="O46" s="1"/>
  <c r="P46" s="1"/>
</calcChain>
</file>

<file path=xl/sharedStrings.xml><?xml version="1.0" encoding="utf-8"?>
<sst xmlns="http://schemas.openxmlformats.org/spreadsheetml/2006/main" count="307" uniqueCount="39">
  <si>
    <t>Группа факторов (аспект обслуживания)</t>
  </si>
  <si>
    <t xml:space="preserve">1. Условия доступа в учреждение культуры  (режим работы учреждения, условия доступа для потребителей с ограниченными возможностями здоровья и др.)  </t>
  </si>
  <si>
    <t>2. Место оказания услуг (комфортность условий, инфраструктура учреждения)</t>
  </si>
  <si>
    <t xml:space="preserve">3. Открытость и доступность информации об учреждении, его ресурсах и предоставляемых услугах, в том числе в электронной форме </t>
  </si>
  <si>
    <t>4. Техническое оснащение учреждения культуры</t>
  </si>
  <si>
    <t xml:space="preserve">5. Оценка действий персонала по оказанию услуги (доброжелательность, вежливость, компетентность) </t>
  </si>
  <si>
    <t>6. Порядок подачи, регистрации и рассмотрения жалоб и предложений по улучшению работы учреждения культуры</t>
  </si>
  <si>
    <t>7. Доступность стоимости услуг, предоставляемых учреждением культуры</t>
  </si>
  <si>
    <t>8. Разнообразие услуг, предоставляемых учреждением культуры (репертуара, выставок, в том числе документальных, форм проведения мероприятий, в том числе информационного характера; эстетичность оформления мероприятий, выставок и др.)</t>
  </si>
  <si>
    <t>оценка важности в количестве баллов</t>
  </si>
  <si>
    <t xml:space="preserve">важный        </t>
  </si>
  <si>
    <t xml:space="preserve">не очень важный            </t>
  </si>
  <si>
    <t xml:space="preserve">абсолютно неважный       </t>
  </si>
  <si>
    <t xml:space="preserve">удовлетворен полностью         </t>
  </si>
  <si>
    <t xml:space="preserve"> совершенно не удовлетворен     </t>
  </si>
  <si>
    <t xml:space="preserve"> не совсем          удовлетворен      </t>
  </si>
  <si>
    <t>оценка удовлетворенности  в количестве баллов</t>
  </si>
  <si>
    <t>Итого</t>
  </si>
  <si>
    <t>х</t>
  </si>
  <si>
    <t>количество баллов, гр. 9 * гр.10</t>
  </si>
  <si>
    <t>количество респондентов, чел.</t>
  </si>
  <si>
    <t>ВСЕГО</t>
  </si>
  <si>
    <t>(наименование учреждения)</t>
  </si>
  <si>
    <t xml:space="preserve">населения качеством услуг, </t>
  </si>
  <si>
    <t>предоставляемых в сфере культуры</t>
  </si>
  <si>
    <t>Приложение 2 к мониторингу   удовлетворенности</t>
  </si>
  <si>
    <t>критерий "важность"</t>
  </si>
  <si>
    <t>критерий "удовлетворенность"</t>
  </si>
  <si>
    <t>коэффициент удовлетворенности по группе факторов, баллов</t>
  </si>
  <si>
    <t>коэффициент удовлетворенности по группе факторов, %</t>
  </si>
  <si>
    <t>количество баллов по группе факторов, гр. 3 * гр.4</t>
  </si>
  <si>
    <t>итоговый коэффициент удовлетворенности, в баллах , гр.14 / гр.7</t>
  </si>
  <si>
    <t>итоговый коэффициент удовлетворенности, % , гр.15 /5 *100 %</t>
  </si>
  <si>
    <t>гр.6 * гр.12</t>
  </si>
  <si>
    <t>Анализ  результатов Мониторинга  по группам факторов</t>
  </si>
  <si>
    <t>Александрова</t>
  </si>
  <si>
    <t>за ____2022___________год</t>
  </si>
  <si>
    <t>______Глазовская  районная ЦБС_______________</t>
  </si>
  <si>
    <t>2021 год</t>
  </si>
</sst>
</file>

<file path=xl/styles.xml><?xml version="1.0" encoding="utf-8"?>
<styleSheet xmlns="http://schemas.openxmlformats.org/spreadsheetml/2006/main">
  <numFmts count="1">
    <numFmt numFmtId="164" formatCode="0.0"/>
  </numFmts>
  <fonts count="12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5">
    <xf numFmtId="0" fontId="0" fillId="0" borderId="0" xfId="0"/>
    <xf numFmtId="0" fontId="2" fillId="0" borderId="0" xfId="0" applyFont="1" applyAlignmen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1" fontId="5" fillId="0" borderId="4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4" fillId="0" borderId="0" xfId="0" applyFont="1"/>
    <xf numFmtId="2" fontId="4" fillId="0" borderId="0" xfId="0" applyNumberFormat="1" applyFont="1"/>
    <xf numFmtId="164" fontId="4" fillId="0" borderId="0" xfId="0" applyNumberFormat="1" applyFont="1"/>
    <xf numFmtId="0" fontId="4" fillId="0" borderId="12" xfId="0" applyFont="1" applyBorder="1"/>
    <xf numFmtId="0" fontId="1" fillId="0" borderId="12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1" fontId="4" fillId="3" borderId="0" xfId="0" applyNumberFormat="1" applyFont="1" applyFill="1"/>
    <xf numFmtId="0" fontId="4" fillId="0" borderId="0" xfId="0" applyFont="1" applyBorder="1"/>
    <xf numFmtId="0" fontId="3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1" fontId="5" fillId="0" borderId="0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center" vertical="top" wrapText="1"/>
    </xf>
    <xf numFmtId="0" fontId="1" fillId="0" borderId="0" xfId="0" applyFont="1" applyBorder="1" applyAlignment="1">
      <alignment vertical="top" wrapText="1"/>
    </xf>
    <xf numFmtId="164" fontId="4" fillId="0" borderId="0" xfId="0" applyNumberFormat="1" applyFont="1" applyBorder="1"/>
    <xf numFmtId="0" fontId="6" fillId="0" borderId="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8" fillId="0" borderId="0" xfId="0" applyFont="1" applyAlignment="1">
      <alignment horizontal="left"/>
    </xf>
    <xf numFmtId="1" fontId="8" fillId="3" borderId="0" xfId="0" applyNumberFormat="1" applyFont="1" applyFill="1" applyAlignment="1">
      <alignment horizontal="center"/>
    </xf>
    <xf numFmtId="0" fontId="8" fillId="0" borderId="0" xfId="0" applyFont="1" applyAlignment="1">
      <alignment horizontal="center"/>
    </xf>
    <xf numFmtId="164" fontId="8" fillId="0" borderId="0" xfId="0" applyNumberFormat="1" applyFont="1" applyAlignment="1">
      <alignment horizontal="center"/>
    </xf>
    <xf numFmtId="164" fontId="8" fillId="0" borderId="0" xfId="0" applyNumberFormat="1" applyFont="1"/>
    <xf numFmtId="1" fontId="6" fillId="3" borderId="3" xfId="0" applyNumberFormat="1" applyFont="1" applyFill="1" applyBorder="1" applyAlignment="1">
      <alignment horizontal="center" vertical="center" wrapText="1"/>
    </xf>
    <xf numFmtId="2" fontId="6" fillId="0" borderId="3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164" fontId="6" fillId="0" borderId="3" xfId="0" applyNumberFormat="1" applyFont="1" applyBorder="1" applyAlignment="1">
      <alignment horizontal="center" vertical="center" wrapText="1"/>
    </xf>
    <xf numFmtId="1" fontId="10" fillId="3" borderId="4" xfId="0" applyNumberFormat="1" applyFont="1" applyFill="1" applyBorder="1" applyAlignment="1">
      <alignment horizontal="center" vertical="center" wrapText="1"/>
    </xf>
    <xf numFmtId="1" fontId="10" fillId="0" borderId="4" xfId="0" applyNumberFormat="1" applyFont="1" applyBorder="1" applyAlignment="1">
      <alignment horizontal="center" vertical="center" wrapText="1"/>
    </xf>
    <xf numFmtId="1" fontId="10" fillId="0" borderId="4" xfId="0" applyNumberFormat="1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left" vertical="center" wrapText="1"/>
    </xf>
    <xf numFmtId="1" fontId="6" fillId="3" borderId="5" xfId="0" applyNumberFormat="1" applyFont="1" applyFill="1" applyBorder="1" applyAlignment="1">
      <alignment horizontal="center" vertical="center" wrapText="1"/>
    </xf>
    <xf numFmtId="164" fontId="6" fillId="3" borderId="5" xfId="0" applyNumberFormat="1" applyFont="1" applyFill="1" applyBorder="1" applyAlignment="1">
      <alignment horizontal="center" vertical="center" wrapText="1"/>
    </xf>
    <xf numFmtId="164" fontId="6" fillId="2" borderId="5" xfId="0" applyNumberFormat="1" applyFont="1" applyFill="1" applyBorder="1" applyAlignment="1">
      <alignment horizontal="center" vertical="center" wrapText="1"/>
    </xf>
    <xf numFmtId="164" fontId="8" fillId="2" borderId="5" xfId="0" applyNumberFormat="1" applyFont="1" applyFill="1" applyBorder="1" applyAlignment="1">
      <alignment horizontal="center" vertical="center"/>
    </xf>
    <xf numFmtId="164" fontId="8" fillId="2" borderId="10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1" fontId="6" fillId="3" borderId="1" xfId="0" applyNumberFormat="1" applyFont="1" applyFill="1" applyBorder="1" applyAlignment="1">
      <alignment horizontal="center" vertical="center" wrapText="1"/>
    </xf>
    <xf numFmtId="164" fontId="6" fillId="3" borderId="1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/>
    </xf>
    <xf numFmtId="164" fontId="8" fillId="2" borderId="1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left" vertical="top" wrapText="1"/>
    </xf>
    <xf numFmtId="0" fontId="6" fillId="2" borderId="1" xfId="0" applyFont="1" applyFill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top" wrapText="1"/>
    </xf>
    <xf numFmtId="164" fontId="8" fillId="3" borderId="1" xfId="0" applyNumberFormat="1" applyFont="1" applyFill="1" applyBorder="1" applyAlignment="1">
      <alignment horizontal="center" vertical="center"/>
    </xf>
    <xf numFmtId="2" fontId="6" fillId="2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vertical="top" wrapText="1"/>
    </xf>
    <xf numFmtId="0" fontId="6" fillId="3" borderId="1" xfId="0" applyFont="1" applyFill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0" fontId="6" fillId="0" borderId="3" xfId="0" applyFont="1" applyFill="1" applyBorder="1" applyAlignment="1">
      <alignment horizontal="left" vertical="top" wrapText="1"/>
    </xf>
    <xf numFmtId="1" fontId="8" fillId="3" borderId="3" xfId="0" applyNumberFormat="1" applyFont="1" applyFill="1" applyBorder="1" applyAlignment="1">
      <alignment horizontal="center" vertical="center"/>
    </xf>
    <xf numFmtId="2" fontId="8" fillId="2" borderId="3" xfId="0" applyNumberFormat="1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164" fontId="8" fillId="0" borderId="3" xfId="0" applyNumberFormat="1" applyFont="1" applyBorder="1" applyAlignment="1">
      <alignment horizontal="center" vertical="center"/>
    </xf>
    <xf numFmtId="0" fontId="6" fillId="0" borderId="3" xfId="0" applyFont="1" applyFill="1" applyBorder="1" applyAlignment="1">
      <alignment vertical="top" wrapText="1"/>
    </xf>
    <xf numFmtId="164" fontId="7" fillId="0" borderId="3" xfId="0" applyNumberFormat="1" applyFont="1" applyBorder="1" applyAlignment="1">
      <alignment horizontal="center" vertical="center"/>
    </xf>
    <xf numFmtId="164" fontId="7" fillId="0" borderId="13" xfId="0" applyNumberFormat="1" applyFont="1" applyBorder="1" applyAlignment="1">
      <alignment horizontal="center" vertical="center"/>
    </xf>
    <xf numFmtId="1" fontId="8" fillId="3" borderId="0" xfId="0" applyNumberFormat="1" applyFont="1" applyFill="1"/>
    <xf numFmtId="0" fontId="8" fillId="0" borderId="0" xfId="0" applyFont="1"/>
    <xf numFmtId="2" fontId="8" fillId="0" borderId="0" xfId="0" applyNumberFormat="1" applyFont="1"/>
    <xf numFmtId="164" fontId="11" fillId="0" borderId="0" xfId="0" applyNumberFormat="1" applyFont="1" applyAlignment="1">
      <alignment horizontal="center"/>
    </xf>
    <xf numFmtId="0" fontId="4" fillId="0" borderId="0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left" vertical="top" wrapText="1"/>
    </xf>
    <xf numFmtId="164" fontId="6" fillId="0" borderId="5" xfId="0" applyNumberFormat="1" applyFont="1" applyBorder="1" applyAlignment="1">
      <alignment horizontal="center" vertical="center" wrapText="1"/>
    </xf>
    <xf numFmtId="164" fontId="6" fillId="0" borderId="3" xfId="0" applyNumberFormat="1" applyFont="1" applyBorder="1" applyAlignment="1">
      <alignment horizontal="center" vertical="center" wrapText="1"/>
    </xf>
    <xf numFmtId="164" fontId="6" fillId="0" borderId="10" xfId="0" applyNumberFormat="1" applyFont="1" applyBorder="1" applyAlignment="1">
      <alignment horizontal="center" vertical="center" wrapText="1"/>
    </xf>
    <xf numFmtId="164" fontId="6" fillId="0" borderId="13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center" vertical="center"/>
    </xf>
    <xf numFmtId="0" fontId="7" fillId="0" borderId="0" xfId="0" applyFont="1" applyAlignment="1">
      <alignment horizontal="center"/>
    </xf>
    <xf numFmtId="164" fontId="8" fillId="0" borderId="0" xfId="0" applyNumberFormat="1" applyFont="1"/>
    <xf numFmtId="0" fontId="8" fillId="0" borderId="0" xfId="0" applyFont="1" applyAlignment="1">
      <alignment horizontal="center"/>
    </xf>
    <xf numFmtId="0" fontId="9" fillId="0" borderId="0" xfId="0" applyFont="1"/>
    <xf numFmtId="1" fontId="5" fillId="0" borderId="2" xfId="0" applyNumberFormat="1" applyFont="1" applyBorder="1" applyAlignment="1">
      <alignment horizontal="center" vertical="center" wrapText="1"/>
    </xf>
    <xf numFmtId="1" fontId="5" fillId="0" borderId="1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Y49"/>
  <sheetViews>
    <sheetView tabSelected="1" view="pageBreakPreview" topLeftCell="I44" zoomScale="60" zoomScaleNormal="100" workbookViewId="0">
      <selection activeCell="R54" sqref="R54"/>
    </sheetView>
  </sheetViews>
  <sheetFormatPr defaultColWidth="9.1796875" defaultRowHeight="14"/>
  <cols>
    <col min="1" max="1" width="26.54296875" style="10" customWidth="1"/>
    <col min="2" max="2" width="18.7265625" style="21" customWidth="1"/>
    <col min="3" max="3" width="8.7265625" style="22" customWidth="1"/>
    <col min="4" max="4" width="8.7265625" style="10" customWidth="1"/>
    <col min="5" max="5" width="11.7265625" style="11" customWidth="1"/>
    <col min="6" max="6" width="11.7265625" style="10" customWidth="1"/>
    <col min="7" max="7" width="11.1796875" style="12" customWidth="1"/>
    <col min="8" max="8" width="18.7265625" style="12" customWidth="1"/>
    <col min="9" max="9" width="8.7265625" style="22" customWidth="1"/>
    <col min="10" max="10" width="8.7265625" style="10" customWidth="1"/>
    <col min="11" max="12" width="11.7265625" style="10" customWidth="1"/>
    <col min="13" max="14" width="11.7265625" style="12" customWidth="1"/>
    <col min="15" max="15" width="11.81640625" style="12" customWidth="1"/>
    <col min="16" max="16" width="11.7265625" style="12" customWidth="1"/>
    <col min="17" max="17" width="11.7265625" style="30" customWidth="1"/>
    <col min="18" max="155" width="9.1796875" style="23"/>
    <col min="156" max="16384" width="9.1796875" style="10"/>
  </cols>
  <sheetData>
    <row r="1" spans="1:155" ht="18">
      <c r="D1" s="11"/>
      <c r="E1" s="10"/>
      <c r="F1" s="12"/>
      <c r="H1" s="10"/>
      <c r="J1" s="1"/>
      <c r="K1" s="10" t="s">
        <v>25</v>
      </c>
      <c r="L1" s="12"/>
      <c r="Q1" s="23"/>
    </row>
    <row r="2" spans="1:155" ht="18">
      <c r="D2" s="11"/>
      <c r="E2" s="10"/>
      <c r="F2" s="12"/>
      <c r="H2" s="10"/>
      <c r="J2" s="1"/>
      <c r="K2" s="10" t="s">
        <v>23</v>
      </c>
      <c r="L2" s="12"/>
      <c r="Q2" s="23"/>
    </row>
    <row r="3" spans="1:155" s="2" customFormat="1" ht="18">
      <c r="B3" s="21"/>
      <c r="C3" s="22"/>
      <c r="D3" s="11"/>
      <c r="E3" s="10"/>
      <c r="F3" s="12"/>
      <c r="G3" s="12"/>
      <c r="H3" s="10"/>
      <c r="I3" s="22"/>
      <c r="J3" s="1"/>
      <c r="K3" s="10" t="s">
        <v>24</v>
      </c>
      <c r="L3" s="12"/>
      <c r="M3" s="12"/>
      <c r="N3" s="12"/>
      <c r="O3" s="12"/>
      <c r="P3" s="12"/>
      <c r="Q3" s="23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4"/>
      <c r="AR3" s="24"/>
      <c r="AS3" s="24"/>
      <c r="AT3" s="24"/>
      <c r="AU3" s="24"/>
      <c r="AV3" s="24"/>
      <c r="AW3" s="24"/>
      <c r="AX3" s="24"/>
      <c r="AY3" s="24"/>
      <c r="AZ3" s="24"/>
      <c r="BA3" s="24"/>
      <c r="BB3" s="24"/>
      <c r="BC3" s="24"/>
      <c r="BD3" s="24"/>
      <c r="BE3" s="24"/>
      <c r="BF3" s="24"/>
      <c r="BG3" s="24"/>
      <c r="BH3" s="24"/>
      <c r="BI3" s="24"/>
      <c r="BJ3" s="24"/>
      <c r="BK3" s="24"/>
      <c r="BL3" s="24"/>
      <c r="BM3" s="24"/>
      <c r="BN3" s="24"/>
      <c r="BO3" s="24"/>
      <c r="BP3" s="24"/>
      <c r="BQ3" s="24"/>
      <c r="BR3" s="24"/>
      <c r="BS3" s="24"/>
      <c r="BT3" s="24"/>
      <c r="BU3" s="24"/>
      <c r="BV3" s="24"/>
      <c r="BW3" s="24"/>
      <c r="BX3" s="24"/>
      <c r="BY3" s="24"/>
      <c r="BZ3" s="24"/>
      <c r="CA3" s="24"/>
      <c r="CB3" s="24"/>
      <c r="CC3" s="24"/>
      <c r="CD3" s="24"/>
      <c r="CE3" s="24"/>
      <c r="CF3" s="24"/>
      <c r="CG3" s="24"/>
      <c r="CH3" s="24"/>
      <c r="CI3" s="24"/>
      <c r="CJ3" s="24"/>
      <c r="CK3" s="24"/>
      <c r="CL3" s="24"/>
      <c r="CM3" s="24"/>
      <c r="CN3" s="24"/>
      <c r="CO3" s="24"/>
      <c r="CP3" s="24"/>
      <c r="CQ3" s="24"/>
      <c r="CR3" s="24"/>
      <c r="CS3" s="24"/>
      <c r="CT3" s="24"/>
      <c r="CU3" s="24"/>
      <c r="CV3" s="24"/>
      <c r="CW3" s="24"/>
      <c r="CX3" s="24"/>
      <c r="CY3" s="24"/>
      <c r="CZ3" s="24"/>
      <c r="DA3" s="24"/>
      <c r="DB3" s="24"/>
      <c r="DC3" s="24"/>
      <c r="DD3" s="24"/>
      <c r="DE3" s="24"/>
      <c r="DF3" s="24"/>
      <c r="DG3" s="24"/>
      <c r="DH3" s="24"/>
      <c r="DI3" s="24"/>
      <c r="DJ3" s="24"/>
      <c r="DK3" s="24"/>
      <c r="DL3" s="24"/>
      <c r="DM3" s="24"/>
      <c r="DN3" s="24"/>
      <c r="DO3" s="24"/>
      <c r="DP3" s="24"/>
      <c r="DQ3" s="24"/>
      <c r="DR3" s="24"/>
      <c r="DS3" s="24"/>
      <c r="DT3" s="24"/>
      <c r="DU3" s="24"/>
      <c r="DV3" s="24"/>
      <c r="DW3" s="24"/>
      <c r="DX3" s="24"/>
      <c r="DY3" s="24"/>
      <c r="DZ3" s="24"/>
      <c r="EA3" s="24"/>
      <c r="EB3" s="24"/>
      <c r="EC3" s="24"/>
      <c r="ED3" s="24"/>
      <c r="EE3" s="24"/>
      <c r="EF3" s="24"/>
      <c r="EG3" s="24"/>
      <c r="EH3" s="24"/>
      <c r="EI3" s="24"/>
      <c r="EJ3" s="24"/>
      <c r="EK3" s="24"/>
      <c r="EL3" s="24"/>
      <c r="EM3" s="24"/>
      <c r="EN3" s="24"/>
      <c r="EO3" s="24"/>
      <c r="EP3" s="24"/>
      <c r="EQ3" s="24"/>
      <c r="ER3" s="24"/>
      <c r="ES3" s="24"/>
      <c r="ET3" s="24"/>
      <c r="EU3" s="24"/>
      <c r="EV3" s="24"/>
      <c r="EW3" s="24"/>
      <c r="EX3" s="24"/>
      <c r="EY3" s="24"/>
    </row>
    <row r="6" spans="1:155" s="3" customFormat="1" ht="17.5">
      <c r="B6" s="88" t="s">
        <v>34</v>
      </c>
      <c r="C6" s="88"/>
      <c r="D6" s="88"/>
      <c r="E6" s="88"/>
      <c r="F6" s="88"/>
      <c r="G6" s="88"/>
      <c r="H6" s="88"/>
      <c r="I6" s="88"/>
      <c r="J6" s="88"/>
      <c r="K6" s="88"/>
      <c r="L6" s="88"/>
      <c r="M6" s="88"/>
      <c r="N6" s="88"/>
      <c r="O6" s="88"/>
      <c r="P6" s="89"/>
      <c r="Q6" s="23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5"/>
      <c r="AR6" s="25"/>
      <c r="AS6" s="25"/>
      <c r="AT6" s="25"/>
      <c r="AU6" s="25"/>
      <c r="AV6" s="25"/>
      <c r="AW6" s="25"/>
      <c r="AX6" s="25"/>
      <c r="AY6" s="25"/>
      <c r="AZ6" s="25"/>
      <c r="BA6" s="25"/>
      <c r="BB6" s="25"/>
      <c r="BC6" s="25"/>
      <c r="BD6" s="25"/>
      <c r="BE6" s="25"/>
      <c r="BF6" s="25"/>
      <c r="BG6" s="25"/>
      <c r="BH6" s="25"/>
      <c r="BI6" s="25"/>
      <c r="BJ6" s="25"/>
      <c r="BK6" s="25"/>
      <c r="BL6" s="25"/>
      <c r="BM6" s="25"/>
      <c r="BN6" s="25"/>
      <c r="BO6" s="25"/>
      <c r="BP6" s="25"/>
      <c r="BQ6" s="25"/>
      <c r="BR6" s="25"/>
      <c r="BS6" s="25"/>
      <c r="BT6" s="25"/>
      <c r="BU6" s="25"/>
      <c r="BV6" s="25"/>
      <c r="BW6" s="25"/>
      <c r="BX6" s="25"/>
      <c r="BY6" s="25"/>
      <c r="BZ6" s="25"/>
      <c r="CA6" s="25"/>
      <c r="CB6" s="25"/>
      <c r="CC6" s="25"/>
      <c r="CD6" s="25"/>
      <c r="CE6" s="25"/>
      <c r="CF6" s="25"/>
      <c r="CG6" s="25"/>
      <c r="CH6" s="25"/>
      <c r="CI6" s="25"/>
      <c r="CJ6" s="25"/>
      <c r="CK6" s="25"/>
      <c r="CL6" s="25"/>
      <c r="CM6" s="25"/>
      <c r="CN6" s="25"/>
      <c r="CO6" s="25"/>
      <c r="CP6" s="25"/>
      <c r="CQ6" s="25"/>
      <c r="CR6" s="25"/>
      <c r="CS6" s="25"/>
      <c r="CT6" s="25"/>
      <c r="CU6" s="25"/>
      <c r="CV6" s="25"/>
      <c r="CW6" s="25"/>
      <c r="CX6" s="25"/>
      <c r="CY6" s="25"/>
      <c r="CZ6" s="25"/>
      <c r="DA6" s="25"/>
      <c r="DB6" s="25"/>
      <c r="DC6" s="25"/>
      <c r="DD6" s="25"/>
      <c r="DE6" s="25"/>
      <c r="DF6" s="25"/>
      <c r="DG6" s="25"/>
      <c r="DH6" s="25"/>
      <c r="DI6" s="25"/>
      <c r="DJ6" s="25"/>
      <c r="DK6" s="25"/>
      <c r="DL6" s="25"/>
      <c r="DM6" s="25"/>
      <c r="DN6" s="25"/>
      <c r="DO6" s="25"/>
      <c r="DP6" s="25"/>
      <c r="DQ6" s="25"/>
      <c r="DR6" s="25"/>
      <c r="DS6" s="25"/>
      <c r="DT6" s="25"/>
      <c r="DU6" s="25"/>
      <c r="DV6" s="25"/>
      <c r="DW6" s="25"/>
      <c r="DX6" s="25"/>
      <c r="DY6" s="25"/>
      <c r="DZ6" s="25"/>
      <c r="EA6" s="25"/>
      <c r="EB6" s="25"/>
      <c r="EC6" s="25"/>
      <c r="ED6" s="25"/>
      <c r="EE6" s="25"/>
      <c r="EF6" s="25"/>
      <c r="EG6" s="25"/>
      <c r="EH6" s="25"/>
      <c r="EI6" s="25"/>
      <c r="EJ6" s="25"/>
      <c r="EK6" s="25"/>
      <c r="EL6" s="25"/>
      <c r="EM6" s="25"/>
      <c r="EN6" s="25"/>
      <c r="EO6" s="25"/>
      <c r="EP6" s="25"/>
      <c r="EQ6" s="25"/>
      <c r="ER6" s="25"/>
      <c r="ES6" s="25"/>
      <c r="ET6" s="25"/>
      <c r="EU6" s="25"/>
      <c r="EV6" s="25"/>
      <c r="EW6" s="25"/>
      <c r="EX6" s="25"/>
      <c r="EY6" s="25"/>
    </row>
    <row r="7" spans="1:155" s="3" customFormat="1" ht="18">
      <c r="B7" s="90" t="s">
        <v>37</v>
      </c>
      <c r="C7" s="90"/>
      <c r="D7" s="90"/>
      <c r="E7" s="90"/>
      <c r="F7" s="90"/>
      <c r="G7" s="90"/>
      <c r="H7" s="90"/>
      <c r="I7" s="90"/>
      <c r="J7" s="90"/>
      <c r="K7" s="90"/>
      <c r="L7" s="90"/>
      <c r="M7" s="90"/>
      <c r="N7" s="90"/>
      <c r="O7" s="90"/>
      <c r="P7" s="91"/>
      <c r="Q7" s="23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5"/>
      <c r="AL7" s="25"/>
      <c r="AM7" s="25"/>
      <c r="AN7" s="25"/>
      <c r="AO7" s="25"/>
      <c r="AP7" s="25"/>
      <c r="AQ7" s="25"/>
      <c r="AR7" s="25"/>
      <c r="AS7" s="25"/>
      <c r="AT7" s="25"/>
      <c r="AU7" s="25"/>
      <c r="AV7" s="25"/>
      <c r="AW7" s="25"/>
      <c r="AX7" s="25"/>
      <c r="AY7" s="25"/>
      <c r="AZ7" s="25"/>
      <c r="BA7" s="25"/>
      <c r="BB7" s="25"/>
      <c r="BC7" s="25"/>
      <c r="BD7" s="25"/>
      <c r="BE7" s="25"/>
      <c r="BF7" s="25"/>
      <c r="BG7" s="25"/>
      <c r="BH7" s="25"/>
      <c r="BI7" s="25"/>
      <c r="BJ7" s="25"/>
      <c r="BK7" s="25"/>
      <c r="BL7" s="25"/>
      <c r="BM7" s="25"/>
      <c r="BN7" s="25"/>
      <c r="BO7" s="25"/>
      <c r="BP7" s="25"/>
      <c r="BQ7" s="25"/>
      <c r="BR7" s="25"/>
      <c r="BS7" s="25"/>
      <c r="BT7" s="25"/>
      <c r="BU7" s="25"/>
      <c r="BV7" s="25"/>
      <c r="BW7" s="25"/>
      <c r="BX7" s="25"/>
      <c r="BY7" s="25"/>
      <c r="BZ7" s="25"/>
      <c r="CA7" s="25"/>
      <c r="CB7" s="25"/>
      <c r="CC7" s="25"/>
      <c r="CD7" s="25"/>
      <c r="CE7" s="25"/>
      <c r="CF7" s="25"/>
      <c r="CG7" s="25"/>
      <c r="CH7" s="25"/>
      <c r="CI7" s="25"/>
      <c r="CJ7" s="25"/>
      <c r="CK7" s="25"/>
      <c r="CL7" s="25"/>
      <c r="CM7" s="25"/>
      <c r="CN7" s="25"/>
      <c r="CO7" s="25"/>
      <c r="CP7" s="25"/>
      <c r="CQ7" s="25"/>
      <c r="CR7" s="25"/>
      <c r="CS7" s="25"/>
      <c r="CT7" s="25"/>
      <c r="CU7" s="25"/>
      <c r="CV7" s="25"/>
      <c r="CW7" s="25"/>
      <c r="CX7" s="25"/>
      <c r="CY7" s="25"/>
      <c r="CZ7" s="25"/>
      <c r="DA7" s="25"/>
      <c r="DB7" s="25"/>
      <c r="DC7" s="25"/>
      <c r="DD7" s="25"/>
      <c r="DE7" s="25"/>
      <c r="DF7" s="25"/>
      <c r="DG7" s="25"/>
      <c r="DH7" s="25"/>
      <c r="DI7" s="25"/>
      <c r="DJ7" s="25"/>
      <c r="DK7" s="25"/>
      <c r="DL7" s="25"/>
      <c r="DM7" s="25"/>
      <c r="DN7" s="25"/>
      <c r="DO7" s="25"/>
      <c r="DP7" s="25"/>
      <c r="DQ7" s="25"/>
      <c r="DR7" s="25"/>
      <c r="DS7" s="25"/>
      <c r="DT7" s="25"/>
      <c r="DU7" s="25"/>
      <c r="DV7" s="25"/>
      <c r="DW7" s="25"/>
      <c r="DX7" s="25"/>
      <c r="DY7" s="25"/>
      <c r="DZ7" s="25"/>
      <c r="EA7" s="25"/>
      <c r="EB7" s="25"/>
      <c r="EC7" s="25"/>
      <c r="ED7" s="25"/>
      <c r="EE7" s="25"/>
      <c r="EF7" s="25"/>
      <c r="EG7" s="25"/>
      <c r="EH7" s="25"/>
      <c r="EI7" s="25"/>
      <c r="EJ7" s="25"/>
      <c r="EK7" s="25"/>
      <c r="EL7" s="25"/>
      <c r="EM7" s="25"/>
      <c r="EN7" s="25"/>
      <c r="EO7" s="25"/>
      <c r="EP7" s="25"/>
      <c r="EQ7" s="25"/>
      <c r="ER7" s="25"/>
      <c r="ES7" s="25"/>
      <c r="ET7" s="25"/>
      <c r="EU7" s="25"/>
      <c r="EV7" s="25"/>
      <c r="EW7" s="25"/>
      <c r="EX7" s="25"/>
      <c r="EY7" s="25"/>
    </row>
    <row r="8" spans="1:155" s="3" customFormat="1">
      <c r="B8" s="90" t="s">
        <v>22</v>
      </c>
      <c r="C8" s="90"/>
      <c r="D8" s="90"/>
      <c r="E8" s="90"/>
      <c r="F8" s="90"/>
      <c r="G8" s="90"/>
      <c r="H8" s="90"/>
      <c r="I8" s="90"/>
      <c r="J8" s="90"/>
      <c r="K8" s="90"/>
      <c r="L8" s="90"/>
      <c r="M8" s="90"/>
      <c r="N8" s="90"/>
      <c r="O8" s="90"/>
      <c r="P8" s="89"/>
      <c r="Q8" s="23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5"/>
      <c r="AL8" s="25"/>
      <c r="AM8" s="25"/>
      <c r="AN8" s="25"/>
      <c r="AO8" s="25"/>
      <c r="AP8" s="25"/>
      <c r="AQ8" s="25"/>
      <c r="AR8" s="25"/>
      <c r="AS8" s="25"/>
      <c r="AT8" s="25"/>
      <c r="AU8" s="25"/>
      <c r="AV8" s="25"/>
      <c r="AW8" s="25"/>
      <c r="AX8" s="25"/>
      <c r="AY8" s="25"/>
      <c r="AZ8" s="25"/>
      <c r="BA8" s="25"/>
      <c r="BB8" s="25"/>
      <c r="BC8" s="25"/>
      <c r="BD8" s="25"/>
      <c r="BE8" s="25"/>
      <c r="BF8" s="25"/>
      <c r="BG8" s="25"/>
      <c r="BH8" s="25"/>
      <c r="BI8" s="25"/>
      <c r="BJ8" s="25"/>
      <c r="BK8" s="25"/>
      <c r="BL8" s="25"/>
      <c r="BM8" s="25"/>
      <c r="BN8" s="25"/>
      <c r="BO8" s="25"/>
      <c r="BP8" s="25"/>
      <c r="BQ8" s="25"/>
      <c r="BR8" s="25"/>
      <c r="BS8" s="25"/>
      <c r="BT8" s="25"/>
      <c r="BU8" s="25"/>
      <c r="BV8" s="25"/>
      <c r="BW8" s="25"/>
      <c r="BX8" s="25"/>
      <c r="BY8" s="25"/>
      <c r="BZ8" s="25"/>
      <c r="CA8" s="25"/>
      <c r="CB8" s="25"/>
      <c r="CC8" s="25"/>
      <c r="CD8" s="25"/>
      <c r="CE8" s="25"/>
      <c r="CF8" s="25"/>
      <c r="CG8" s="25"/>
      <c r="CH8" s="25"/>
      <c r="CI8" s="25"/>
      <c r="CJ8" s="25"/>
      <c r="CK8" s="25"/>
      <c r="CL8" s="25"/>
      <c r="CM8" s="25"/>
      <c r="CN8" s="25"/>
      <c r="CO8" s="25"/>
      <c r="CP8" s="25"/>
      <c r="CQ8" s="25"/>
      <c r="CR8" s="25"/>
      <c r="CS8" s="25"/>
      <c r="CT8" s="25"/>
      <c r="CU8" s="25"/>
      <c r="CV8" s="25"/>
      <c r="CW8" s="25"/>
      <c r="CX8" s="25"/>
      <c r="CY8" s="25"/>
      <c r="CZ8" s="25"/>
      <c r="DA8" s="25"/>
      <c r="DB8" s="25"/>
      <c r="DC8" s="25"/>
      <c r="DD8" s="25"/>
      <c r="DE8" s="25"/>
      <c r="DF8" s="25"/>
      <c r="DG8" s="25"/>
      <c r="DH8" s="25"/>
      <c r="DI8" s="25"/>
      <c r="DJ8" s="25"/>
      <c r="DK8" s="25"/>
      <c r="DL8" s="25"/>
      <c r="DM8" s="25"/>
      <c r="DN8" s="25"/>
      <c r="DO8" s="25"/>
      <c r="DP8" s="25"/>
      <c r="DQ8" s="25"/>
      <c r="DR8" s="25"/>
      <c r="DS8" s="25"/>
      <c r="DT8" s="25"/>
      <c r="DU8" s="25"/>
      <c r="DV8" s="25"/>
      <c r="DW8" s="25"/>
      <c r="DX8" s="25"/>
      <c r="DY8" s="25"/>
      <c r="DZ8" s="25"/>
      <c r="EA8" s="25"/>
      <c r="EB8" s="25"/>
      <c r="EC8" s="25"/>
      <c r="ED8" s="25"/>
      <c r="EE8" s="25"/>
      <c r="EF8" s="25"/>
      <c r="EG8" s="25"/>
      <c r="EH8" s="25"/>
      <c r="EI8" s="25"/>
      <c r="EJ8" s="25"/>
      <c r="EK8" s="25"/>
      <c r="EL8" s="25"/>
      <c r="EM8" s="25"/>
      <c r="EN8" s="25"/>
      <c r="EO8" s="25"/>
      <c r="EP8" s="25"/>
      <c r="EQ8" s="25"/>
      <c r="ER8" s="25"/>
      <c r="ES8" s="25"/>
      <c r="ET8" s="25"/>
      <c r="EU8" s="25"/>
      <c r="EV8" s="25"/>
      <c r="EW8" s="25"/>
      <c r="EX8" s="25"/>
      <c r="EY8" s="25"/>
    </row>
    <row r="9" spans="1:155" s="3" customFormat="1" ht="14.5" thickBot="1">
      <c r="B9" s="90" t="s">
        <v>36</v>
      </c>
      <c r="C9" s="90"/>
      <c r="D9" s="90"/>
      <c r="E9" s="90"/>
      <c r="F9" s="90"/>
      <c r="G9" s="90"/>
      <c r="H9" s="90"/>
      <c r="I9" s="90"/>
      <c r="J9" s="90"/>
      <c r="K9" s="90"/>
      <c r="L9" s="90"/>
      <c r="M9" s="90"/>
      <c r="N9" s="90"/>
      <c r="O9" s="90"/>
      <c r="P9" s="89"/>
      <c r="Q9" s="23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5"/>
      <c r="AR9" s="25"/>
      <c r="AS9" s="25"/>
      <c r="AT9" s="25"/>
      <c r="AU9" s="25"/>
      <c r="AV9" s="25"/>
      <c r="AW9" s="25"/>
      <c r="AX9" s="25"/>
      <c r="AY9" s="25"/>
      <c r="AZ9" s="25"/>
      <c r="BA9" s="25"/>
      <c r="BB9" s="25"/>
      <c r="BC9" s="25"/>
      <c r="BD9" s="25"/>
      <c r="BE9" s="25"/>
      <c r="BF9" s="25"/>
      <c r="BG9" s="25"/>
      <c r="BH9" s="25"/>
      <c r="BI9" s="25"/>
      <c r="BJ9" s="25"/>
      <c r="BK9" s="25"/>
      <c r="BL9" s="25"/>
      <c r="BM9" s="25"/>
      <c r="BN9" s="25"/>
      <c r="BO9" s="25"/>
      <c r="BP9" s="25"/>
      <c r="BQ9" s="25"/>
      <c r="BR9" s="25"/>
      <c r="BS9" s="25"/>
      <c r="BT9" s="25"/>
      <c r="BU9" s="25"/>
      <c r="BV9" s="25"/>
      <c r="BW9" s="25"/>
      <c r="BX9" s="25"/>
      <c r="BY9" s="25"/>
      <c r="BZ9" s="25"/>
      <c r="CA9" s="25"/>
      <c r="CB9" s="25"/>
      <c r="CC9" s="25"/>
      <c r="CD9" s="25"/>
      <c r="CE9" s="25"/>
      <c r="CF9" s="25"/>
      <c r="CG9" s="25"/>
      <c r="CH9" s="25"/>
      <c r="CI9" s="25"/>
      <c r="CJ9" s="25"/>
      <c r="CK9" s="25"/>
      <c r="CL9" s="25"/>
      <c r="CM9" s="25"/>
      <c r="CN9" s="25"/>
      <c r="CO9" s="25"/>
      <c r="CP9" s="25"/>
      <c r="CQ9" s="25"/>
      <c r="CR9" s="25"/>
      <c r="CS9" s="25"/>
      <c r="CT9" s="25"/>
      <c r="CU9" s="25"/>
      <c r="CV9" s="25"/>
      <c r="CW9" s="25"/>
      <c r="CX9" s="25"/>
      <c r="CY9" s="25"/>
      <c r="CZ9" s="25"/>
      <c r="DA9" s="25"/>
      <c r="DB9" s="25"/>
      <c r="DC9" s="25"/>
      <c r="DD9" s="25"/>
      <c r="DE9" s="25"/>
      <c r="DF9" s="25"/>
      <c r="DG9" s="25"/>
      <c r="DH9" s="25"/>
      <c r="DI9" s="25"/>
      <c r="DJ9" s="25"/>
      <c r="DK9" s="25"/>
      <c r="DL9" s="25"/>
      <c r="DM9" s="25"/>
      <c r="DN9" s="25"/>
      <c r="DO9" s="25"/>
      <c r="DP9" s="25"/>
      <c r="DQ9" s="25"/>
      <c r="DR9" s="25"/>
      <c r="DS9" s="25"/>
      <c r="DT9" s="25"/>
      <c r="DU9" s="25"/>
      <c r="DV9" s="25"/>
      <c r="DW9" s="25"/>
      <c r="DX9" s="25"/>
      <c r="DY9" s="25"/>
      <c r="DZ9" s="25"/>
      <c r="EA9" s="25"/>
      <c r="EB9" s="25"/>
      <c r="EC9" s="25"/>
      <c r="ED9" s="25"/>
      <c r="EE9" s="25"/>
      <c r="EF9" s="25"/>
      <c r="EG9" s="25"/>
      <c r="EH9" s="25"/>
      <c r="EI9" s="25"/>
      <c r="EJ9" s="25"/>
      <c r="EK9" s="25"/>
      <c r="EL9" s="25"/>
      <c r="EM9" s="25"/>
      <c r="EN9" s="25"/>
      <c r="EO9" s="25"/>
      <c r="EP9" s="25"/>
      <c r="EQ9" s="25"/>
      <c r="ER9" s="25"/>
      <c r="ES9" s="25"/>
      <c r="ET9" s="25"/>
      <c r="EU9" s="25"/>
      <c r="EV9" s="25"/>
      <c r="EW9" s="25"/>
      <c r="EX9" s="25"/>
      <c r="EY9" s="25"/>
    </row>
    <row r="10" spans="1:155" s="4" customFormat="1" ht="16" thickBot="1">
      <c r="A10" s="20"/>
      <c r="B10" s="33"/>
      <c r="C10" s="34"/>
      <c r="D10" s="35"/>
      <c r="E10" s="35"/>
      <c r="F10" s="35"/>
      <c r="G10" s="35"/>
      <c r="H10" s="35"/>
      <c r="I10" s="34"/>
      <c r="J10" s="35"/>
      <c r="K10" s="35"/>
      <c r="L10" s="36"/>
      <c r="M10" s="35"/>
      <c r="N10" s="35"/>
      <c r="O10" s="35"/>
      <c r="P10" s="37"/>
      <c r="Q10" s="23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0"/>
      <c r="AL10" s="20"/>
      <c r="AM10" s="20"/>
      <c r="AN10" s="20"/>
      <c r="AO10" s="20"/>
      <c r="AP10" s="20"/>
      <c r="AQ10" s="20"/>
      <c r="AR10" s="20"/>
      <c r="AS10" s="20"/>
      <c r="AT10" s="20"/>
      <c r="AU10" s="20"/>
      <c r="AV10" s="20"/>
      <c r="AW10" s="20"/>
      <c r="AX10" s="20"/>
      <c r="AY10" s="20"/>
      <c r="AZ10" s="20"/>
      <c r="BA10" s="20"/>
      <c r="BB10" s="20"/>
      <c r="BC10" s="20"/>
      <c r="BD10" s="20"/>
      <c r="BE10" s="20"/>
      <c r="BF10" s="20"/>
      <c r="BG10" s="20"/>
      <c r="BH10" s="20"/>
      <c r="BI10" s="20"/>
      <c r="BJ10" s="20"/>
      <c r="BK10" s="20"/>
      <c r="BL10" s="20"/>
      <c r="BM10" s="20"/>
      <c r="BN10" s="20"/>
      <c r="BO10" s="20"/>
      <c r="BP10" s="20"/>
      <c r="BQ10" s="20"/>
      <c r="BR10" s="20"/>
      <c r="BS10" s="20"/>
      <c r="BT10" s="20"/>
      <c r="BU10" s="20"/>
      <c r="BV10" s="20"/>
      <c r="BW10" s="20"/>
      <c r="BX10" s="20"/>
      <c r="BY10" s="20"/>
      <c r="BZ10" s="20"/>
      <c r="CA10" s="20"/>
      <c r="CB10" s="20"/>
      <c r="CC10" s="20"/>
      <c r="CD10" s="20"/>
      <c r="CE10" s="20"/>
      <c r="CF10" s="20"/>
      <c r="CG10" s="20"/>
      <c r="CH10" s="20"/>
      <c r="CI10" s="20"/>
      <c r="CJ10" s="20"/>
      <c r="CK10" s="20"/>
      <c r="CL10" s="20"/>
      <c r="CM10" s="20"/>
      <c r="CN10" s="20"/>
      <c r="CO10" s="20"/>
      <c r="CP10" s="20"/>
      <c r="CQ10" s="20"/>
      <c r="CR10" s="20"/>
      <c r="CS10" s="20"/>
      <c r="CT10" s="20"/>
      <c r="CU10" s="20"/>
      <c r="CV10" s="20"/>
      <c r="CW10" s="20"/>
      <c r="CX10" s="20"/>
      <c r="CY10" s="20"/>
      <c r="CZ10" s="20"/>
      <c r="DA10" s="20"/>
      <c r="DB10" s="20"/>
      <c r="DC10" s="20"/>
      <c r="DD10" s="20"/>
      <c r="DE10" s="20"/>
      <c r="DF10" s="20"/>
      <c r="DG10" s="20"/>
      <c r="DH10" s="20"/>
      <c r="DI10" s="20"/>
      <c r="DJ10" s="20"/>
      <c r="DK10" s="20"/>
      <c r="DL10" s="20"/>
      <c r="DM10" s="20"/>
      <c r="DN10" s="20"/>
      <c r="DO10" s="20"/>
      <c r="DP10" s="20"/>
      <c r="DQ10" s="20"/>
      <c r="DR10" s="20"/>
      <c r="DS10" s="20"/>
      <c r="DT10" s="20"/>
      <c r="DU10" s="20"/>
      <c r="DV10" s="20"/>
      <c r="DW10" s="20"/>
      <c r="DX10" s="20"/>
      <c r="DY10" s="20"/>
      <c r="DZ10" s="20"/>
      <c r="EA10" s="20"/>
      <c r="EB10" s="20"/>
      <c r="EC10" s="20"/>
      <c r="ED10" s="20"/>
      <c r="EE10" s="20"/>
      <c r="EF10" s="20"/>
      <c r="EG10" s="20"/>
      <c r="EH10" s="20"/>
      <c r="EI10" s="20"/>
      <c r="EJ10" s="20"/>
      <c r="EK10" s="20"/>
      <c r="EL10" s="20"/>
      <c r="EM10" s="20"/>
      <c r="EN10" s="20"/>
      <c r="EO10" s="20"/>
      <c r="EP10" s="20"/>
      <c r="EQ10" s="20"/>
      <c r="ER10" s="20"/>
      <c r="ES10" s="20"/>
      <c r="ET10" s="20"/>
      <c r="EU10" s="20"/>
      <c r="EV10" s="20"/>
      <c r="EW10" s="20"/>
      <c r="EX10" s="20"/>
      <c r="EY10" s="20"/>
    </row>
    <row r="11" spans="1:155" s="14" customFormat="1" ht="16.5" customHeight="1" thickBot="1">
      <c r="A11" s="92" t="s">
        <v>0</v>
      </c>
      <c r="B11" s="85" t="s">
        <v>26</v>
      </c>
      <c r="C11" s="87" t="s">
        <v>26</v>
      </c>
      <c r="D11" s="87"/>
      <c r="E11" s="87"/>
      <c r="F11" s="87"/>
      <c r="G11" s="87"/>
      <c r="H11" s="87"/>
      <c r="I11" s="87" t="s">
        <v>27</v>
      </c>
      <c r="J11" s="87"/>
      <c r="K11" s="87"/>
      <c r="L11" s="87"/>
      <c r="M11" s="87"/>
      <c r="N11" s="81"/>
      <c r="O11" s="81" t="s">
        <v>31</v>
      </c>
      <c r="P11" s="83" t="s">
        <v>32</v>
      </c>
      <c r="Q11" s="79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20"/>
      <c r="AM11" s="20"/>
      <c r="AN11" s="20"/>
      <c r="AO11" s="20"/>
      <c r="AP11" s="20"/>
      <c r="AQ11" s="20"/>
      <c r="AR11" s="20"/>
      <c r="AS11" s="20"/>
      <c r="AT11" s="20"/>
      <c r="AU11" s="20"/>
      <c r="AV11" s="20"/>
      <c r="AW11" s="20"/>
      <c r="AX11" s="20"/>
      <c r="AY11" s="20"/>
      <c r="AZ11" s="20"/>
      <c r="BA11" s="20"/>
      <c r="BB11" s="20"/>
      <c r="BC11" s="20"/>
      <c r="BD11" s="20"/>
      <c r="BE11" s="20"/>
      <c r="BF11" s="20"/>
      <c r="BG11" s="20"/>
      <c r="BH11" s="20"/>
      <c r="BI11" s="20"/>
      <c r="BJ11" s="20"/>
      <c r="BK11" s="20"/>
      <c r="BL11" s="20"/>
      <c r="BM11" s="20"/>
      <c r="BN11" s="20"/>
      <c r="BO11" s="20"/>
      <c r="BP11" s="20"/>
      <c r="BQ11" s="20"/>
      <c r="BR11" s="20"/>
      <c r="BS11" s="20"/>
      <c r="BT11" s="20"/>
      <c r="BU11" s="20"/>
      <c r="BV11" s="20"/>
      <c r="BW11" s="20"/>
      <c r="BX11" s="20"/>
      <c r="BY11" s="20"/>
      <c r="BZ11" s="20"/>
      <c r="CA11" s="20"/>
      <c r="CB11" s="20"/>
      <c r="CC11" s="20"/>
      <c r="CD11" s="20"/>
      <c r="CE11" s="20"/>
      <c r="CF11" s="20"/>
      <c r="CG11" s="20"/>
      <c r="CH11" s="20"/>
      <c r="CI11" s="20"/>
      <c r="CJ11" s="20"/>
      <c r="CK11" s="20"/>
      <c r="CL11" s="20"/>
      <c r="CM11" s="20"/>
      <c r="CN11" s="20"/>
      <c r="CO11" s="20"/>
      <c r="CP11" s="20"/>
      <c r="CQ11" s="20"/>
      <c r="CR11" s="20"/>
      <c r="CS11" s="20"/>
      <c r="CT11" s="20"/>
      <c r="CU11" s="20"/>
      <c r="CV11" s="20"/>
      <c r="CW11" s="20"/>
      <c r="CX11" s="20"/>
      <c r="CY11" s="20"/>
      <c r="CZ11" s="20"/>
      <c r="DA11" s="20"/>
      <c r="DB11" s="20"/>
      <c r="DC11" s="20"/>
      <c r="DD11" s="20"/>
      <c r="DE11" s="20"/>
      <c r="DF11" s="20"/>
      <c r="DG11" s="20"/>
      <c r="DH11" s="20"/>
      <c r="DI11" s="20"/>
      <c r="DJ11" s="20"/>
      <c r="DK11" s="20"/>
      <c r="DL11" s="20"/>
      <c r="DM11" s="20"/>
      <c r="DN11" s="20"/>
      <c r="DO11" s="20"/>
      <c r="DP11" s="20"/>
      <c r="DQ11" s="20"/>
      <c r="DR11" s="20"/>
      <c r="DS11" s="20"/>
      <c r="DT11" s="20"/>
      <c r="DU11" s="20"/>
      <c r="DV11" s="20"/>
      <c r="DW11" s="20"/>
      <c r="DX11" s="20"/>
      <c r="DY11" s="20"/>
      <c r="DZ11" s="20"/>
      <c r="EA11" s="20"/>
      <c r="EB11" s="20"/>
      <c r="EC11" s="20"/>
      <c r="ED11" s="20"/>
      <c r="EE11" s="20"/>
      <c r="EF11" s="20"/>
      <c r="EG11" s="20"/>
      <c r="EH11" s="20"/>
      <c r="EI11" s="20"/>
      <c r="EJ11" s="20"/>
      <c r="EK11" s="20"/>
      <c r="EL11" s="20"/>
      <c r="EM11" s="20"/>
      <c r="EN11" s="20"/>
      <c r="EO11" s="20"/>
      <c r="EP11" s="20"/>
      <c r="EQ11" s="20"/>
      <c r="ER11" s="20"/>
      <c r="ES11" s="20"/>
      <c r="ET11" s="20"/>
      <c r="EU11" s="20"/>
      <c r="EV11" s="20"/>
      <c r="EW11" s="20"/>
      <c r="EX11" s="20"/>
      <c r="EY11" s="20"/>
    </row>
    <row r="12" spans="1:155" s="5" customFormat="1" ht="136.5" customHeight="1" thickBot="1">
      <c r="A12" s="93"/>
      <c r="B12" s="86"/>
      <c r="C12" s="38" t="s">
        <v>20</v>
      </c>
      <c r="D12" s="39" t="s">
        <v>9</v>
      </c>
      <c r="E12" s="40" t="s">
        <v>30</v>
      </c>
      <c r="F12" s="41" t="s">
        <v>28</v>
      </c>
      <c r="G12" s="41" t="s">
        <v>29</v>
      </c>
      <c r="H12" s="40" t="s">
        <v>27</v>
      </c>
      <c r="I12" s="38" t="s">
        <v>20</v>
      </c>
      <c r="J12" s="40" t="s">
        <v>16</v>
      </c>
      <c r="K12" s="40" t="s">
        <v>19</v>
      </c>
      <c r="L12" s="41" t="s">
        <v>28</v>
      </c>
      <c r="M12" s="41" t="s">
        <v>29</v>
      </c>
      <c r="N12" s="41" t="s">
        <v>33</v>
      </c>
      <c r="O12" s="82"/>
      <c r="P12" s="84"/>
      <c r="Q12" s="79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6"/>
      <c r="AK12" s="26"/>
      <c r="AL12" s="26"/>
      <c r="AM12" s="26"/>
      <c r="AN12" s="26"/>
      <c r="AO12" s="26"/>
      <c r="AP12" s="26"/>
      <c r="AQ12" s="26"/>
      <c r="AR12" s="26"/>
      <c r="AS12" s="26"/>
      <c r="AT12" s="26"/>
      <c r="AU12" s="26"/>
      <c r="AV12" s="26"/>
      <c r="AW12" s="26"/>
      <c r="AX12" s="26"/>
      <c r="AY12" s="26"/>
      <c r="AZ12" s="26"/>
      <c r="BA12" s="26"/>
      <c r="BB12" s="26"/>
      <c r="BC12" s="26"/>
      <c r="BD12" s="26"/>
      <c r="BE12" s="26"/>
      <c r="BF12" s="26"/>
      <c r="BG12" s="26"/>
      <c r="BH12" s="26"/>
      <c r="BI12" s="26"/>
      <c r="BJ12" s="26"/>
      <c r="BK12" s="26"/>
      <c r="BL12" s="26"/>
      <c r="BM12" s="26"/>
      <c r="BN12" s="26"/>
      <c r="BO12" s="26"/>
      <c r="BP12" s="26"/>
      <c r="BQ12" s="26"/>
      <c r="BR12" s="26"/>
      <c r="BS12" s="26"/>
      <c r="BT12" s="26"/>
      <c r="BU12" s="26"/>
      <c r="BV12" s="26"/>
      <c r="BW12" s="26"/>
      <c r="BX12" s="26"/>
      <c r="BY12" s="26"/>
      <c r="BZ12" s="26"/>
      <c r="CA12" s="26"/>
      <c r="CB12" s="26"/>
      <c r="CC12" s="26"/>
      <c r="CD12" s="26"/>
      <c r="CE12" s="26"/>
      <c r="CF12" s="26"/>
      <c r="CG12" s="26"/>
      <c r="CH12" s="26"/>
      <c r="CI12" s="26"/>
      <c r="CJ12" s="26"/>
      <c r="CK12" s="26"/>
      <c r="CL12" s="26"/>
      <c r="CM12" s="26"/>
      <c r="CN12" s="26"/>
      <c r="CO12" s="26"/>
      <c r="CP12" s="26"/>
      <c r="CQ12" s="26"/>
      <c r="CR12" s="26"/>
      <c r="CS12" s="26"/>
      <c r="CT12" s="26"/>
      <c r="CU12" s="26"/>
      <c r="CV12" s="26"/>
      <c r="CW12" s="26"/>
      <c r="CX12" s="26"/>
      <c r="CY12" s="26"/>
      <c r="CZ12" s="26"/>
      <c r="DA12" s="26"/>
      <c r="DB12" s="26"/>
      <c r="DC12" s="26"/>
      <c r="DD12" s="26"/>
      <c r="DE12" s="26"/>
      <c r="DF12" s="26"/>
      <c r="DG12" s="26"/>
      <c r="DH12" s="26"/>
      <c r="DI12" s="26"/>
      <c r="DJ12" s="26"/>
      <c r="DK12" s="26"/>
      <c r="DL12" s="26"/>
      <c r="DM12" s="26"/>
      <c r="DN12" s="26"/>
      <c r="DO12" s="26"/>
      <c r="DP12" s="26"/>
      <c r="DQ12" s="26"/>
      <c r="DR12" s="26"/>
      <c r="DS12" s="26"/>
      <c r="DT12" s="26"/>
      <c r="DU12" s="26"/>
      <c r="DV12" s="26"/>
      <c r="DW12" s="26"/>
      <c r="DX12" s="26"/>
      <c r="DY12" s="26"/>
      <c r="DZ12" s="26"/>
      <c r="EA12" s="26"/>
      <c r="EB12" s="26"/>
      <c r="EC12" s="26"/>
      <c r="ED12" s="26"/>
      <c r="EE12" s="26"/>
      <c r="EF12" s="26"/>
      <c r="EG12" s="26"/>
      <c r="EH12" s="26"/>
      <c r="EI12" s="26"/>
      <c r="EJ12" s="26"/>
      <c r="EK12" s="26"/>
      <c r="EL12" s="26"/>
      <c r="EM12" s="26"/>
      <c r="EN12" s="26"/>
      <c r="EO12" s="26"/>
      <c r="EP12" s="26"/>
      <c r="EQ12" s="26"/>
      <c r="ER12" s="26"/>
      <c r="ES12" s="26"/>
      <c r="ET12" s="26"/>
      <c r="EU12" s="26"/>
      <c r="EV12" s="26"/>
      <c r="EW12" s="26"/>
      <c r="EX12" s="26"/>
      <c r="EY12" s="26"/>
    </row>
    <row r="13" spans="1:155" s="19" customFormat="1" ht="18" customHeight="1" thickBot="1">
      <c r="A13" s="5">
        <v>1</v>
      </c>
      <c r="B13" s="42">
        <v>2</v>
      </c>
      <c r="C13" s="43">
        <v>3</v>
      </c>
      <c r="D13" s="43">
        <v>4</v>
      </c>
      <c r="E13" s="43">
        <v>5</v>
      </c>
      <c r="F13" s="43">
        <v>6</v>
      </c>
      <c r="G13" s="43">
        <v>7</v>
      </c>
      <c r="H13" s="42">
        <v>8</v>
      </c>
      <c r="I13" s="43">
        <v>9</v>
      </c>
      <c r="J13" s="43">
        <v>10</v>
      </c>
      <c r="K13" s="43">
        <v>11</v>
      </c>
      <c r="L13" s="43">
        <v>12</v>
      </c>
      <c r="M13" s="43">
        <v>13</v>
      </c>
      <c r="N13" s="44">
        <v>14</v>
      </c>
      <c r="O13" s="44">
        <v>15</v>
      </c>
      <c r="P13" s="45">
        <v>16</v>
      </c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7"/>
      <c r="AK13" s="27"/>
      <c r="AL13" s="27"/>
      <c r="AM13" s="27"/>
      <c r="AN13" s="27"/>
      <c r="AO13" s="27"/>
      <c r="AP13" s="27"/>
      <c r="AQ13" s="27"/>
      <c r="AR13" s="27"/>
      <c r="AS13" s="27"/>
      <c r="AT13" s="27"/>
      <c r="AU13" s="27"/>
      <c r="AV13" s="27"/>
      <c r="AW13" s="27"/>
      <c r="AX13" s="27"/>
      <c r="AY13" s="27"/>
      <c r="AZ13" s="27"/>
      <c r="BA13" s="27"/>
      <c r="BB13" s="27"/>
      <c r="BC13" s="27"/>
      <c r="BD13" s="27"/>
      <c r="BE13" s="27"/>
      <c r="BF13" s="27"/>
      <c r="BG13" s="27"/>
      <c r="BH13" s="27"/>
      <c r="BI13" s="27"/>
      <c r="BJ13" s="27"/>
      <c r="BK13" s="27"/>
      <c r="BL13" s="27"/>
      <c r="BM13" s="27"/>
      <c r="BN13" s="27"/>
      <c r="BO13" s="27"/>
      <c r="BP13" s="27"/>
      <c r="BQ13" s="27"/>
      <c r="BR13" s="27"/>
      <c r="BS13" s="27"/>
      <c r="BT13" s="27"/>
      <c r="BU13" s="27"/>
      <c r="BV13" s="27"/>
      <c r="BW13" s="27"/>
      <c r="BX13" s="27"/>
      <c r="BY13" s="27"/>
      <c r="BZ13" s="27"/>
      <c r="CA13" s="27"/>
      <c r="CB13" s="27"/>
      <c r="CC13" s="27"/>
      <c r="CD13" s="27"/>
      <c r="CE13" s="27"/>
      <c r="CF13" s="27"/>
      <c r="CG13" s="27"/>
      <c r="CH13" s="27"/>
      <c r="CI13" s="27"/>
      <c r="CJ13" s="27"/>
      <c r="CK13" s="27"/>
      <c r="CL13" s="27"/>
      <c r="CM13" s="27"/>
      <c r="CN13" s="27"/>
      <c r="CO13" s="27"/>
      <c r="CP13" s="27"/>
      <c r="CQ13" s="27"/>
      <c r="CR13" s="27"/>
      <c r="CS13" s="27"/>
      <c r="CT13" s="27"/>
      <c r="CU13" s="27"/>
      <c r="CV13" s="27"/>
      <c r="CW13" s="27"/>
      <c r="CX13" s="27"/>
      <c r="CY13" s="27"/>
      <c r="CZ13" s="27"/>
      <c r="DA13" s="27"/>
      <c r="DB13" s="27"/>
      <c r="DC13" s="27"/>
      <c r="DD13" s="27"/>
      <c r="DE13" s="27"/>
      <c r="DF13" s="27"/>
      <c r="DG13" s="27"/>
      <c r="DH13" s="27"/>
      <c r="DI13" s="27"/>
      <c r="DJ13" s="27"/>
      <c r="DK13" s="27"/>
      <c r="DL13" s="27"/>
      <c r="DM13" s="27"/>
      <c r="DN13" s="27"/>
      <c r="DO13" s="27"/>
      <c r="DP13" s="27"/>
      <c r="DQ13" s="27"/>
      <c r="DR13" s="27"/>
      <c r="DS13" s="27"/>
      <c r="DT13" s="27"/>
      <c r="DU13" s="27"/>
      <c r="DV13" s="27"/>
      <c r="DW13" s="27"/>
      <c r="DX13" s="27"/>
      <c r="DY13" s="27"/>
      <c r="DZ13" s="27"/>
      <c r="EA13" s="27"/>
      <c r="EB13" s="27"/>
      <c r="EC13" s="27"/>
      <c r="ED13" s="27"/>
      <c r="EE13" s="27"/>
      <c r="EF13" s="27"/>
      <c r="EG13" s="27"/>
      <c r="EH13" s="27"/>
      <c r="EI13" s="27"/>
      <c r="EJ13" s="27"/>
      <c r="EK13" s="27"/>
      <c r="EL13" s="27"/>
      <c r="EM13" s="27"/>
      <c r="EN13" s="27"/>
      <c r="EO13" s="27"/>
      <c r="EP13" s="27"/>
      <c r="EQ13" s="27"/>
      <c r="ER13" s="27"/>
      <c r="ES13" s="27"/>
      <c r="ET13" s="27"/>
      <c r="EU13" s="27"/>
      <c r="EV13" s="27"/>
      <c r="EW13" s="27"/>
      <c r="EX13" s="27"/>
      <c r="EY13" s="27"/>
    </row>
    <row r="14" spans="1:155" s="18" customFormat="1" ht="42" customHeight="1">
      <c r="A14" s="94" t="s">
        <v>1</v>
      </c>
      <c r="B14" s="46" t="s">
        <v>10</v>
      </c>
      <c r="C14" s="47">
        <v>953</v>
      </c>
      <c r="D14" s="32">
        <v>5</v>
      </c>
      <c r="E14" s="48">
        <f>C14*D14</f>
        <v>4765</v>
      </c>
      <c r="F14" s="49" t="s">
        <v>18</v>
      </c>
      <c r="G14" s="49" t="s">
        <v>18</v>
      </c>
      <c r="H14" s="32" t="s">
        <v>13</v>
      </c>
      <c r="I14" s="47">
        <v>946</v>
      </c>
      <c r="J14" s="32">
        <v>5</v>
      </c>
      <c r="K14" s="48">
        <f>I14*J14</f>
        <v>4730</v>
      </c>
      <c r="L14" s="49" t="s">
        <v>18</v>
      </c>
      <c r="M14" s="49" t="s">
        <v>18</v>
      </c>
      <c r="N14" s="50" t="s">
        <v>18</v>
      </c>
      <c r="O14" s="50" t="s">
        <v>18</v>
      </c>
      <c r="P14" s="51" t="s">
        <v>18</v>
      </c>
      <c r="Q14" s="27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  <c r="AJ14" s="27"/>
      <c r="AK14" s="27"/>
      <c r="AL14" s="27"/>
      <c r="AM14" s="27"/>
      <c r="AN14" s="27"/>
      <c r="AO14" s="27"/>
      <c r="AP14" s="27"/>
      <c r="AQ14" s="27"/>
      <c r="AR14" s="27"/>
      <c r="AS14" s="27"/>
      <c r="AT14" s="27"/>
      <c r="AU14" s="27"/>
      <c r="AV14" s="27"/>
      <c r="AW14" s="27"/>
      <c r="AX14" s="27"/>
      <c r="AY14" s="27"/>
      <c r="AZ14" s="27"/>
      <c r="BA14" s="27"/>
      <c r="BB14" s="27"/>
      <c r="BC14" s="27"/>
      <c r="BD14" s="27"/>
      <c r="BE14" s="27"/>
      <c r="BF14" s="27"/>
      <c r="BG14" s="27"/>
      <c r="BH14" s="27"/>
      <c r="BI14" s="27"/>
      <c r="BJ14" s="27"/>
      <c r="BK14" s="27"/>
      <c r="BL14" s="27"/>
      <c r="BM14" s="27"/>
      <c r="BN14" s="27"/>
      <c r="BO14" s="27"/>
      <c r="BP14" s="27"/>
      <c r="BQ14" s="27"/>
      <c r="BR14" s="27"/>
      <c r="BS14" s="27"/>
      <c r="BT14" s="27"/>
      <c r="BU14" s="27"/>
      <c r="BV14" s="27"/>
      <c r="BW14" s="27"/>
      <c r="BX14" s="27"/>
      <c r="BY14" s="27"/>
      <c r="BZ14" s="27"/>
      <c r="CA14" s="27"/>
      <c r="CB14" s="27"/>
      <c r="CC14" s="27"/>
      <c r="CD14" s="27"/>
      <c r="CE14" s="27"/>
      <c r="CF14" s="27"/>
      <c r="CG14" s="27"/>
      <c r="CH14" s="27"/>
      <c r="CI14" s="27"/>
      <c r="CJ14" s="27"/>
      <c r="CK14" s="27"/>
      <c r="CL14" s="27"/>
      <c r="CM14" s="27"/>
      <c r="CN14" s="27"/>
      <c r="CO14" s="27"/>
      <c r="CP14" s="27"/>
      <c r="CQ14" s="27"/>
      <c r="CR14" s="27"/>
      <c r="CS14" s="27"/>
      <c r="CT14" s="27"/>
      <c r="CU14" s="27"/>
      <c r="CV14" s="27"/>
      <c r="CW14" s="27"/>
      <c r="CX14" s="27"/>
      <c r="CY14" s="27"/>
      <c r="CZ14" s="27"/>
      <c r="DA14" s="27"/>
      <c r="DB14" s="27"/>
      <c r="DC14" s="27"/>
      <c r="DD14" s="27"/>
      <c r="DE14" s="27"/>
      <c r="DF14" s="27"/>
      <c r="DG14" s="27"/>
      <c r="DH14" s="27"/>
      <c r="DI14" s="27"/>
      <c r="DJ14" s="27"/>
      <c r="DK14" s="27"/>
      <c r="DL14" s="27"/>
      <c r="DM14" s="27"/>
      <c r="DN14" s="27"/>
      <c r="DO14" s="27"/>
      <c r="DP14" s="27"/>
      <c r="DQ14" s="27"/>
      <c r="DR14" s="27"/>
      <c r="DS14" s="27"/>
      <c r="DT14" s="27"/>
      <c r="DU14" s="27"/>
      <c r="DV14" s="27"/>
      <c r="DW14" s="27"/>
      <c r="DX14" s="27"/>
      <c r="DY14" s="27"/>
      <c r="DZ14" s="27"/>
      <c r="EA14" s="27"/>
      <c r="EB14" s="27"/>
      <c r="EC14" s="27"/>
      <c r="ED14" s="27"/>
      <c r="EE14" s="27"/>
      <c r="EF14" s="27"/>
      <c r="EG14" s="27"/>
      <c r="EH14" s="27"/>
      <c r="EI14" s="27"/>
      <c r="EJ14" s="27"/>
      <c r="EK14" s="27"/>
      <c r="EL14" s="27"/>
      <c r="EM14" s="27"/>
      <c r="EN14" s="27"/>
      <c r="EO14" s="27"/>
      <c r="EP14" s="27"/>
      <c r="EQ14" s="27"/>
      <c r="ER14" s="27"/>
      <c r="ES14" s="27"/>
      <c r="ET14" s="27"/>
      <c r="EU14" s="27"/>
      <c r="EV14" s="27"/>
      <c r="EW14" s="27"/>
      <c r="EX14" s="27"/>
      <c r="EY14" s="27"/>
    </row>
    <row r="15" spans="1:155" s="18" customFormat="1" ht="31">
      <c r="A15" s="80"/>
      <c r="B15" s="52" t="s">
        <v>11</v>
      </c>
      <c r="C15" s="53">
        <v>43</v>
      </c>
      <c r="D15" s="31">
        <v>3</v>
      </c>
      <c r="E15" s="54">
        <f>C15*D15</f>
        <v>129</v>
      </c>
      <c r="F15" s="55" t="s">
        <v>18</v>
      </c>
      <c r="G15" s="55" t="s">
        <v>18</v>
      </c>
      <c r="H15" s="31" t="s">
        <v>15</v>
      </c>
      <c r="I15" s="53">
        <v>47</v>
      </c>
      <c r="J15" s="31">
        <v>3</v>
      </c>
      <c r="K15" s="54">
        <f>I15*J15</f>
        <v>141</v>
      </c>
      <c r="L15" s="55" t="s">
        <v>18</v>
      </c>
      <c r="M15" s="55" t="s">
        <v>18</v>
      </c>
      <c r="N15" s="56" t="s">
        <v>18</v>
      </c>
      <c r="O15" s="56" t="s">
        <v>18</v>
      </c>
      <c r="P15" s="57" t="s">
        <v>18</v>
      </c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7"/>
      <c r="AM15" s="27"/>
      <c r="AN15" s="27"/>
      <c r="AO15" s="27"/>
      <c r="AP15" s="27"/>
      <c r="AQ15" s="27"/>
      <c r="AR15" s="27"/>
      <c r="AS15" s="27"/>
      <c r="AT15" s="27"/>
      <c r="AU15" s="27"/>
      <c r="AV15" s="27"/>
      <c r="AW15" s="27"/>
      <c r="AX15" s="27"/>
      <c r="AY15" s="27"/>
      <c r="AZ15" s="27"/>
      <c r="BA15" s="27"/>
      <c r="BB15" s="27"/>
      <c r="BC15" s="27"/>
      <c r="BD15" s="27"/>
      <c r="BE15" s="27"/>
      <c r="BF15" s="27"/>
      <c r="BG15" s="27"/>
      <c r="BH15" s="27"/>
      <c r="BI15" s="27"/>
      <c r="BJ15" s="27"/>
      <c r="BK15" s="27"/>
      <c r="BL15" s="27"/>
      <c r="BM15" s="27"/>
      <c r="BN15" s="27"/>
      <c r="BO15" s="27"/>
      <c r="BP15" s="27"/>
      <c r="BQ15" s="27"/>
      <c r="BR15" s="27"/>
      <c r="BS15" s="27"/>
      <c r="BT15" s="27"/>
      <c r="BU15" s="27"/>
      <c r="BV15" s="27"/>
      <c r="BW15" s="27"/>
      <c r="BX15" s="27"/>
      <c r="BY15" s="27"/>
      <c r="BZ15" s="27"/>
      <c r="CA15" s="27"/>
      <c r="CB15" s="27"/>
      <c r="CC15" s="27"/>
      <c r="CD15" s="27"/>
      <c r="CE15" s="27"/>
      <c r="CF15" s="27"/>
      <c r="CG15" s="27"/>
      <c r="CH15" s="27"/>
      <c r="CI15" s="27"/>
      <c r="CJ15" s="27"/>
      <c r="CK15" s="27"/>
      <c r="CL15" s="27"/>
      <c r="CM15" s="27"/>
      <c r="CN15" s="27"/>
      <c r="CO15" s="27"/>
      <c r="CP15" s="27"/>
      <c r="CQ15" s="27"/>
      <c r="CR15" s="27"/>
      <c r="CS15" s="27"/>
      <c r="CT15" s="27"/>
      <c r="CU15" s="27"/>
      <c r="CV15" s="27"/>
      <c r="CW15" s="27"/>
      <c r="CX15" s="27"/>
      <c r="CY15" s="27"/>
      <c r="CZ15" s="27"/>
      <c r="DA15" s="27"/>
      <c r="DB15" s="27"/>
      <c r="DC15" s="27"/>
      <c r="DD15" s="27"/>
      <c r="DE15" s="27"/>
      <c r="DF15" s="27"/>
      <c r="DG15" s="27"/>
      <c r="DH15" s="27"/>
      <c r="DI15" s="27"/>
      <c r="DJ15" s="27"/>
      <c r="DK15" s="27"/>
      <c r="DL15" s="27"/>
      <c r="DM15" s="27"/>
      <c r="DN15" s="27"/>
      <c r="DO15" s="27"/>
      <c r="DP15" s="27"/>
      <c r="DQ15" s="27"/>
      <c r="DR15" s="27"/>
      <c r="DS15" s="27"/>
      <c r="DT15" s="27"/>
      <c r="DU15" s="27"/>
      <c r="DV15" s="27"/>
      <c r="DW15" s="27"/>
      <c r="DX15" s="27"/>
      <c r="DY15" s="27"/>
      <c r="DZ15" s="27"/>
      <c r="EA15" s="27"/>
      <c r="EB15" s="27"/>
      <c r="EC15" s="27"/>
      <c r="ED15" s="27"/>
      <c r="EE15" s="27"/>
      <c r="EF15" s="27"/>
      <c r="EG15" s="27"/>
      <c r="EH15" s="27"/>
      <c r="EI15" s="27"/>
      <c r="EJ15" s="27"/>
      <c r="EK15" s="27"/>
      <c r="EL15" s="27"/>
      <c r="EM15" s="27"/>
      <c r="EN15" s="27"/>
      <c r="EO15" s="27"/>
      <c r="EP15" s="27"/>
      <c r="EQ15" s="27"/>
      <c r="ER15" s="27"/>
      <c r="ES15" s="27"/>
      <c r="ET15" s="27"/>
      <c r="EU15" s="27"/>
      <c r="EV15" s="27"/>
      <c r="EW15" s="27"/>
      <c r="EX15" s="27"/>
      <c r="EY15" s="27"/>
    </row>
    <row r="16" spans="1:155" s="18" customFormat="1" ht="39.75" customHeight="1">
      <c r="A16" s="80"/>
      <c r="B16" s="52" t="s">
        <v>12</v>
      </c>
      <c r="C16" s="53">
        <v>1</v>
      </c>
      <c r="D16" s="31">
        <v>1</v>
      </c>
      <c r="E16" s="54">
        <f>C16*D16</f>
        <v>1</v>
      </c>
      <c r="F16" s="55" t="s">
        <v>18</v>
      </c>
      <c r="G16" s="55" t="s">
        <v>18</v>
      </c>
      <c r="H16" s="31" t="s">
        <v>14</v>
      </c>
      <c r="I16" s="53">
        <v>4</v>
      </c>
      <c r="J16" s="31">
        <v>1</v>
      </c>
      <c r="K16" s="54">
        <f>I16*J16</f>
        <v>4</v>
      </c>
      <c r="L16" s="55" t="s">
        <v>18</v>
      </c>
      <c r="M16" s="55" t="s">
        <v>18</v>
      </c>
      <c r="N16" s="56" t="s">
        <v>18</v>
      </c>
      <c r="O16" s="56" t="s">
        <v>18</v>
      </c>
      <c r="P16" s="57" t="s">
        <v>18</v>
      </c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7"/>
      <c r="AK16" s="27"/>
      <c r="AL16" s="27"/>
      <c r="AM16" s="27"/>
      <c r="AN16" s="27"/>
      <c r="AO16" s="27"/>
      <c r="AP16" s="27"/>
      <c r="AQ16" s="27"/>
      <c r="AR16" s="27"/>
      <c r="AS16" s="27"/>
      <c r="AT16" s="27"/>
      <c r="AU16" s="27"/>
      <c r="AV16" s="27"/>
      <c r="AW16" s="27"/>
      <c r="AX16" s="27"/>
      <c r="AY16" s="27"/>
      <c r="AZ16" s="27"/>
      <c r="BA16" s="27"/>
      <c r="BB16" s="27"/>
      <c r="BC16" s="27"/>
      <c r="BD16" s="27"/>
      <c r="BE16" s="27"/>
      <c r="BF16" s="27"/>
      <c r="BG16" s="27"/>
      <c r="BH16" s="27"/>
      <c r="BI16" s="27"/>
      <c r="BJ16" s="27"/>
      <c r="BK16" s="27"/>
      <c r="BL16" s="27"/>
      <c r="BM16" s="27"/>
      <c r="BN16" s="27"/>
      <c r="BO16" s="27"/>
      <c r="BP16" s="27"/>
      <c r="BQ16" s="27"/>
      <c r="BR16" s="27"/>
      <c r="BS16" s="27"/>
      <c r="BT16" s="27"/>
      <c r="BU16" s="27"/>
      <c r="BV16" s="27"/>
      <c r="BW16" s="27"/>
      <c r="BX16" s="27"/>
      <c r="BY16" s="27"/>
      <c r="BZ16" s="27"/>
      <c r="CA16" s="27"/>
      <c r="CB16" s="27"/>
      <c r="CC16" s="27"/>
      <c r="CD16" s="27"/>
      <c r="CE16" s="27"/>
      <c r="CF16" s="27"/>
      <c r="CG16" s="27"/>
      <c r="CH16" s="27"/>
      <c r="CI16" s="27"/>
      <c r="CJ16" s="27"/>
      <c r="CK16" s="27"/>
      <c r="CL16" s="27"/>
      <c r="CM16" s="27"/>
      <c r="CN16" s="27"/>
      <c r="CO16" s="27"/>
      <c r="CP16" s="27"/>
      <c r="CQ16" s="27"/>
      <c r="CR16" s="27"/>
      <c r="CS16" s="27"/>
      <c r="CT16" s="27"/>
      <c r="CU16" s="27"/>
      <c r="CV16" s="27"/>
      <c r="CW16" s="27"/>
      <c r="CX16" s="27"/>
      <c r="CY16" s="27"/>
      <c r="CZ16" s="27"/>
      <c r="DA16" s="27"/>
      <c r="DB16" s="27"/>
      <c r="DC16" s="27"/>
      <c r="DD16" s="27"/>
      <c r="DE16" s="27"/>
      <c r="DF16" s="27"/>
      <c r="DG16" s="27"/>
      <c r="DH16" s="27"/>
      <c r="DI16" s="27"/>
      <c r="DJ16" s="27"/>
      <c r="DK16" s="27"/>
      <c r="DL16" s="27"/>
      <c r="DM16" s="27"/>
      <c r="DN16" s="27"/>
      <c r="DO16" s="27"/>
      <c r="DP16" s="27"/>
      <c r="DQ16" s="27"/>
      <c r="DR16" s="27"/>
      <c r="DS16" s="27"/>
      <c r="DT16" s="27"/>
      <c r="DU16" s="27"/>
      <c r="DV16" s="27"/>
      <c r="DW16" s="27"/>
      <c r="DX16" s="27"/>
      <c r="DY16" s="27"/>
      <c r="DZ16" s="27"/>
      <c r="EA16" s="27"/>
      <c r="EB16" s="27"/>
      <c r="EC16" s="27"/>
      <c r="ED16" s="27"/>
      <c r="EE16" s="27"/>
      <c r="EF16" s="27"/>
      <c r="EG16" s="27"/>
      <c r="EH16" s="27"/>
      <c r="EI16" s="27"/>
      <c r="EJ16" s="27"/>
      <c r="EK16" s="27"/>
      <c r="EL16" s="27"/>
      <c r="EM16" s="27"/>
      <c r="EN16" s="27"/>
      <c r="EO16" s="27"/>
      <c r="EP16" s="27"/>
      <c r="EQ16" s="27"/>
      <c r="ER16" s="27"/>
      <c r="ES16" s="27"/>
      <c r="ET16" s="27"/>
      <c r="EU16" s="27"/>
      <c r="EV16" s="27"/>
      <c r="EW16" s="27"/>
      <c r="EX16" s="27"/>
      <c r="EY16" s="27"/>
    </row>
    <row r="17" spans="1:155" s="7" customFormat="1" ht="16.5" customHeight="1">
      <c r="A17" s="80"/>
      <c r="B17" s="58" t="s">
        <v>17</v>
      </c>
      <c r="C17" s="53">
        <f>SUM(C14:C16)</f>
        <v>997</v>
      </c>
      <c r="D17" s="59" t="s">
        <v>18</v>
      </c>
      <c r="E17" s="60">
        <f>SUM(E14:E16)</f>
        <v>4895</v>
      </c>
      <c r="F17" s="60">
        <f>E17/C17</f>
        <v>4.9097291875626885</v>
      </c>
      <c r="G17" s="61">
        <f>F17/D14*100</f>
        <v>98.194583751253774</v>
      </c>
      <c r="H17" s="31" t="s">
        <v>17</v>
      </c>
      <c r="I17" s="53">
        <f>SUM(I14:I16)</f>
        <v>997</v>
      </c>
      <c r="J17" s="59" t="s">
        <v>18</v>
      </c>
      <c r="K17" s="60">
        <f>SUM(K14:K16)</f>
        <v>4875</v>
      </c>
      <c r="L17" s="60">
        <f>K17/I17</f>
        <v>4.8896690070210633</v>
      </c>
      <c r="M17" s="60">
        <f>L17/J14*100</f>
        <v>97.793380140421277</v>
      </c>
      <c r="N17" s="62">
        <f>F17*L17</f>
        <v>24.006950641291983</v>
      </c>
      <c r="O17" s="56" t="s">
        <v>18</v>
      </c>
      <c r="P17" s="57" t="s">
        <v>18</v>
      </c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28"/>
      <c r="AL17" s="28"/>
      <c r="AM17" s="28"/>
      <c r="AN17" s="28"/>
      <c r="AO17" s="28"/>
      <c r="AP17" s="28"/>
      <c r="AQ17" s="28"/>
      <c r="AR17" s="28"/>
      <c r="AS17" s="28"/>
      <c r="AT17" s="28"/>
      <c r="AU17" s="28"/>
      <c r="AV17" s="28"/>
      <c r="AW17" s="28"/>
      <c r="AX17" s="28"/>
      <c r="AY17" s="28"/>
      <c r="AZ17" s="28"/>
      <c r="BA17" s="28"/>
      <c r="BB17" s="28"/>
      <c r="BC17" s="28"/>
      <c r="BD17" s="28"/>
      <c r="BE17" s="28"/>
      <c r="BF17" s="28"/>
      <c r="BG17" s="28"/>
      <c r="BH17" s="28"/>
      <c r="BI17" s="28"/>
      <c r="BJ17" s="28"/>
      <c r="BK17" s="28"/>
      <c r="BL17" s="28"/>
      <c r="BM17" s="28"/>
      <c r="BN17" s="28"/>
      <c r="BO17" s="28"/>
      <c r="BP17" s="28"/>
      <c r="BQ17" s="28"/>
      <c r="BR17" s="28"/>
      <c r="BS17" s="28"/>
      <c r="BT17" s="28"/>
      <c r="BU17" s="28"/>
      <c r="BV17" s="28"/>
      <c r="BW17" s="28"/>
      <c r="BX17" s="28"/>
      <c r="BY17" s="28"/>
      <c r="BZ17" s="28"/>
      <c r="CA17" s="28"/>
      <c r="CB17" s="28"/>
      <c r="CC17" s="28"/>
      <c r="CD17" s="28"/>
      <c r="CE17" s="28"/>
      <c r="CF17" s="28"/>
      <c r="CG17" s="28"/>
      <c r="CH17" s="28"/>
      <c r="CI17" s="28"/>
      <c r="CJ17" s="28"/>
      <c r="CK17" s="28"/>
      <c r="CL17" s="28"/>
      <c r="CM17" s="28"/>
      <c r="CN17" s="28"/>
      <c r="CO17" s="28"/>
      <c r="CP17" s="28"/>
      <c r="CQ17" s="28"/>
      <c r="CR17" s="28"/>
      <c r="CS17" s="28"/>
      <c r="CT17" s="28"/>
      <c r="CU17" s="28"/>
      <c r="CV17" s="28"/>
      <c r="CW17" s="28"/>
      <c r="CX17" s="28"/>
      <c r="CY17" s="28"/>
      <c r="CZ17" s="28"/>
      <c r="DA17" s="28"/>
      <c r="DB17" s="28"/>
      <c r="DC17" s="28"/>
      <c r="DD17" s="28"/>
      <c r="DE17" s="28"/>
      <c r="DF17" s="28"/>
      <c r="DG17" s="28"/>
      <c r="DH17" s="28"/>
      <c r="DI17" s="28"/>
      <c r="DJ17" s="28"/>
      <c r="DK17" s="28"/>
      <c r="DL17" s="28"/>
      <c r="DM17" s="28"/>
      <c r="DN17" s="28"/>
      <c r="DO17" s="28"/>
      <c r="DP17" s="28"/>
      <c r="DQ17" s="28"/>
      <c r="DR17" s="28"/>
      <c r="DS17" s="28"/>
      <c r="DT17" s="28"/>
      <c r="DU17" s="28"/>
      <c r="DV17" s="28"/>
      <c r="DW17" s="28"/>
      <c r="DX17" s="28"/>
      <c r="DY17" s="28"/>
      <c r="DZ17" s="28"/>
      <c r="EA17" s="28"/>
      <c r="EB17" s="28"/>
      <c r="EC17" s="28"/>
      <c r="ED17" s="28"/>
      <c r="EE17" s="28"/>
      <c r="EF17" s="28"/>
      <c r="EG17" s="28"/>
      <c r="EH17" s="28"/>
      <c r="EI17" s="28"/>
      <c r="EJ17" s="28"/>
      <c r="EK17" s="28"/>
      <c r="EL17" s="28"/>
      <c r="EM17" s="28"/>
      <c r="EN17" s="28"/>
      <c r="EO17" s="28"/>
      <c r="EP17" s="28"/>
      <c r="EQ17" s="28"/>
      <c r="ER17" s="28"/>
      <c r="ES17" s="28"/>
      <c r="ET17" s="28"/>
      <c r="EU17" s="28"/>
      <c r="EV17" s="28"/>
      <c r="EW17" s="28"/>
      <c r="EX17" s="28"/>
      <c r="EY17" s="28"/>
    </row>
    <row r="18" spans="1:155" s="8" customFormat="1" ht="31.5" customHeight="1">
      <c r="A18" s="80" t="s">
        <v>2</v>
      </c>
      <c r="B18" s="52" t="s">
        <v>10</v>
      </c>
      <c r="C18" s="53">
        <v>975</v>
      </c>
      <c r="D18" s="31">
        <v>5</v>
      </c>
      <c r="E18" s="54">
        <f>C18*D18</f>
        <v>4875</v>
      </c>
      <c r="F18" s="55" t="s">
        <v>18</v>
      </c>
      <c r="G18" s="55" t="s">
        <v>18</v>
      </c>
      <c r="H18" s="31" t="s">
        <v>13</v>
      </c>
      <c r="I18" s="53">
        <v>834</v>
      </c>
      <c r="J18" s="31">
        <v>5</v>
      </c>
      <c r="K18" s="54">
        <f>I18*J18</f>
        <v>4170</v>
      </c>
      <c r="L18" s="55" t="s">
        <v>18</v>
      </c>
      <c r="M18" s="55" t="s">
        <v>18</v>
      </c>
      <c r="N18" s="56" t="s">
        <v>18</v>
      </c>
      <c r="O18" s="56" t="s">
        <v>18</v>
      </c>
      <c r="P18" s="57" t="s">
        <v>18</v>
      </c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28"/>
      <c r="AR18" s="28"/>
      <c r="AS18" s="28"/>
      <c r="AT18" s="28"/>
      <c r="AU18" s="28"/>
      <c r="AV18" s="28"/>
      <c r="AW18" s="28"/>
      <c r="AX18" s="28"/>
      <c r="AY18" s="28"/>
      <c r="AZ18" s="28"/>
      <c r="BA18" s="28"/>
      <c r="BB18" s="28"/>
      <c r="BC18" s="28"/>
      <c r="BD18" s="28"/>
      <c r="BE18" s="28"/>
      <c r="BF18" s="28"/>
      <c r="BG18" s="28"/>
      <c r="BH18" s="28"/>
      <c r="BI18" s="28"/>
      <c r="BJ18" s="28"/>
      <c r="BK18" s="28"/>
      <c r="BL18" s="28"/>
      <c r="BM18" s="28"/>
      <c r="BN18" s="28"/>
      <c r="BO18" s="28"/>
      <c r="BP18" s="28"/>
      <c r="BQ18" s="28"/>
      <c r="BR18" s="28"/>
      <c r="BS18" s="28"/>
      <c r="BT18" s="28"/>
      <c r="BU18" s="28"/>
      <c r="BV18" s="28"/>
      <c r="BW18" s="28"/>
      <c r="BX18" s="28"/>
      <c r="BY18" s="28"/>
      <c r="BZ18" s="28"/>
      <c r="CA18" s="28"/>
      <c r="CB18" s="28"/>
      <c r="CC18" s="28"/>
      <c r="CD18" s="28"/>
      <c r="CE18" s="28"/>
      <c r="CF18" s="28"/>
      <c r="CG18" s="28"/>
      <c r="CH18" s="28"/>
      <c r="CI18" s="28"/>
      <c r="CJ18" s="28"/>
      <c r="CK18" s="28"/>
      <c r="CL18" s="28"/>
      <c r="CM18" s="28"/>
      <c r="CN18" s="28"/>
      <c r="CO18" s="28"/>
      <c r="CP18" s="28"/>
      <c r="CQ18" s="28"/>
      <c r="CR18" s="28"/>
      <c r="CS18" s="28"/>
      <c r="CT18" s="28"/>
      <c r="CU18" s="28"/>
      <c r="CV18" s="28"/>
      <c r="CW18" s="28"/>
      <c r="CX18" s="28"/>
      <c r="CY18" s="28"/>
      <c r="CZ18" s="28"/>
      <c r="DA18" s="28"/>
      <c r="DB18" s="28"/>
      <c r="DC18" s="28"/>
      <c r="DD18" s="28"/>
      <c r="DE18" s="28"/>
      <c r="DF18" s="28"/>
      <c r="DG18" s="28"/>
      <c r="DH18" s="28"/>
      <c r="DI18" s="28"/>
      <c r="DJ18" s="28"/>
      <c r="DK18" s="28"/>
      <c r="DL18" s="28"/>
      <c r="DM18" s="28"/>
      <c r="DN18" s="28"/>
      <c r="DO18" s="28"/>
      <c r="DP18" s="28"/>
      <c r="DQ18" s="28"/>
      <c r="DR18" s="28"/>
      <c r="DS18" s="28"/>
      <c r="DT18" s="28"/>
      <c r="DU18" s="28"/>
      <c r="DV18" s="28"/>
      <c r="DW18" s="28"/>
      <c r="DX18" s="28"/>
      <c r="DY18" s="28"/>
      <c r="DZ18" s="28"/>
      <c r="EA18" s="28"/>
      <c r="EB18" s="28"/>
      <c r="EC18" s="28"/>
      <c r="ED18" s="28"/>
      <c r="EE18" s="28"/>
      <c r="EF18" s="28"/>
      <c r="EG18" s="28"/>
      <c r="EH18" s="28"/>
      <c r="EI18" s="28"/>
      <c r="EJ18" s="28"/>
      <c r="EK18" s="28"/>
      <c r="EL18" s="28"/>
      <c r="EM18" s="28"/>
      <c r="EN18" s="28"/>
      <c r="EO18" s="28"/>
      <c r="EP18" s="28"/>
      <c r="EQ18" s="28"/>
      <c r="ER18" s="28"/>
      <c r="ES18" s="28"/>
      <c r="ET18" s="28"/>
      <c r="EU18" s="28"/>
      <c r="EV18" s="28"/>
      <c r="EW18" s="28"/>
      <c r="EX18" s="28"/>
      <c r="EY18" s="28"/>
    </row>
    <row r="19" spans="1:155" s="8" customFormat="1" ht="31">
      <c r="A19" s="80"/>
      <c r="B19" s="52" t="s">
        <v>11</v>
      </c>
      <c r="C19" s="53">
        <v>21</v>
      </c>
      <c r="D19" s="31">
        <v>3</v>
      </c>
      <c r="E19" s="54">
        <f>C19*D19</f>
        <v>63</v>
      </c>
      <c r="F19" s="55" t="s">
        <v>18</v>
      </c>
      <c r="G19" s="55" t="s">
        <v>18</v>
      </c>
      <c r="H19" s="31" t="s">
        <v>15</v>
      </c>
      <c r="I19" s="53">
        <v>155</v>
      </c>
      <c r="J19" s="31">
        <v>3</v>
      </c>
      <c r="K19" s="54">
        <f>I19*J19</f>
        <v>465</v>
      </c>
      <c r="L19" s="55" t="s">
        <v>18</v>
      </c>
      <c r="M19" s="55" t="s">
        <v>18</v>
      </c>
      <c r="N19" s="56" t="s">
        <v>18</v>
      </c>
      <c r="O19" s="56" t="s">
        <v>18</v>
      </c>
      <c r="P19" s="57" t="s">
        <v>18</v>
      </c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28"/>
      <c r="AR19" s="28"/>
      <c r="AS19" s="28"/>
      <c r="AT19" s="28"/>
      <c r="AU19" s="28"/>
      <c r="AV19" s="28"/>
      <c r="AW19" s="28"/>
      <c r="AX19" s="28"/>
      <c r="AY19" s="28"/>
      <c r="AZ19" s="28"/>
      <c r="BA19" s="28"/>
      <c r="BB19" s="28"/>
      <c r="BC19" s="28"/>
      <c r="BD19" s="28"/>
      <c r="BE19" s="28"/>
      <c r="BF19" s="28"/>
      <c r="BG19" s="28"/>
      <c r="BH19" s="28"/>
      <c r="BI19" s="28"/>
      <c r="BJ19" s="28"/>
      <c r="BK19" s="28"/>
      <c r="BL19" s="28"/>
      <c r="BM19" s="28"/>
      <c r="BN19" s="28"/>
      <c r="BO19" s="28"/>
      <c r="BP19" s="28"/>
      <c r="BQ19" s="28"/>
      <c r="BR19" s="28"/>
      <c r="BS19" s="28"/>
      <c r="BT19" s="28"/>
      <c r="BU19" s="28"/>
      <c r="BV19" s="28"/>
      <c r="BW19" s="28"/>
      <c r="BX19" s="28"/>
      <c r="BY19" s="28"/>
      <c r="BZ19" s="28"/>
      <c r="CA19" s="28"/>
      <c r="CB19" s="28"/>
      <c r="CC19" s="28"/>
      <c r="CD19" s="28"/>
      <c r="CE19" s="28"/>
      <c r="CF19" s="28"/>
      <c r="CG19" s="28"/>
      <c r="CH19" s="28"/>
      <c r="CI19" s="28"/>
      <c r="CJ19" s="28"/>
      <c r="CK19" s="28"/>
      <c r="CL19" s="28"/>
      <c r="CM19" s="28"/>
      <c r="CN19" s="28"/>
      <c r="CO19" s="28"/>
      <c r="CP19" s="28"/>
      <c r="CQ19" s="28"/>
      <c r="CR19" s="28"/>
      <c r="CS19" s="28"/>
      <c r="CT19" s="28"/>
      <c r="CU19" s="28"/>
      <c r="CV19" s="28"/>
      <c r="CW19" s="28"/>
      <c r="CX19" s="28"/>
      <c r="CY19" s="28"/>
      <c r="CZ19" s="28"/>
      <c r="DA19" s="28"/>
      <c r="DB19" s="28"/>
      <c r="DC19" s="28"/>
      <c r="DD19" s="28"/>
      <c r="DE19" s="28"/>
      <c r="DF19" s="28"/>
      <c r="DG19" s="28"/>
      <c r="DH19" s="28"/>
      <c r="DI19" s="28"/>
      <c r="DJ19" s="28"/>
      <c r="DK19" s="28"/>
      <c r="DL19" s="28"/>
      <c r="DM19" s="28"/>
      <c r="DN19" s="28"/>
      <c r="DO19" s="28"/>
      <c r="DP19" s="28"/>
      <c r="DQ19" s="28"/>
      <c r="DR19" s="28"/>
      <c r="DS19" s="28"/>
      <c r="DT19" s="28"/>
      <c r="DU19" s="28"/>
      <c r="DV19" s="28"/>
      <c r="DW19" s="28"/>
      <c r="DX19" s="28"/>
      <c r="DY19" s="28"/>
      <c r="DZ19" s="28"/>
      <c r="EA19" s="28"/>
      <c r="EB19" s="28"/>
      <c r="EC19" s="28"/>
      <c r="ED19" s="28"/>
      <c r="EE19" s="28"/>
      <c r="EF19" s="28"/>
      <c r="EG19" s="28"/>
      <c r="EH19" s="28"/>
      <c r="EI19" s="28"/>
      <c r="EJ19" s="28"/>
      <c r="EK19" s="28"/>
      <c r="EL19" s="28"/>
      <c r="EM19" s="28"/>
      <c r="EN19" s="28"/>
      <c r="EO19" s="28"/>
      <c r="EP19" s="28"/>
      <c r="EQ19" s="28"/>
      <c r="ER19" s="28"/>
      <c r="ES19" s="28"/>
      <c r="ET19" s="28"/>
      <c r="EU19" s="28"/>
      <c r="EV19" s="28"/>
      <c r="EW19" s="28"/>
      <c r="EX19" s="28"/>
      <c r="EY19" s="28"/>
    </row>
    <row r="20" spans="1:155" s="9" customFormat="1" ht="59.25" customHeight="1">
      <c r="A20" s="80"/>
      <c r="B20" s="52" t="s">
        <v>12</v>
      </c>
      <c r="C20" s="53">
        <v>1</v>
      </c>
      <c r="D20" s="31">
        <v>1</v>
      </c>
      <c r="E20" s="54">
        <f>C20*D20</f>
        <v>1</v>
      </c>
      <c r="F20" s="55" t="s">
        <v>18</v>
      </c>
      <c r="G20" s="55" t="s">
        <v>18</v>
      </c>
      <c r="H20" s="31" t="s">
        <v>14</v>
      </c>
      <c r="I20" s="53">
        <v>8</v>
      </c>
      <c r="J20" s="31">
        <v>1</v>
      </c>
      <c r="K20" s="54">
        <f>I20*J20</f>
        <v>8</v>
      </c>
      <c r="L20" s="55" t="s">
        <v>18</v>
      </c>
      <c r="M20" s="55" t="s">
        <v>18</v>
      </c>
      <c r="N20" s="56" t="s">
        <v>18</v>
      </c>
      <c r="O20" s="56" t="s">
        <v>18</v>
      </c>
      <c r="P20" s="57" t="s">
        <v>18</v>
      </c>
      <c r="Q20" s="28"/>
      <c r="R20" s="2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  <c r="AF20" s="28"/>
      <c r="AG20" s="28"/>
      <c r="AH20" s="28"/>
      <c r="AI20" s="28"/>
      <c r="AJ20" s="28"/>
      <c r="AK20" s="28"/>
      <c r="AL20" s="28"/>
      <c r="AM20" s="28"/>
      <c r="AN20" s="28"/>
      <c r="AO20" s="28"/>
      <c r="AP20" s="28"/>
      <c r="AQ20" s="28"/>
      <c r="AR20" s="28"/>
      <c r="AS20" s="28"/>
      <c r="AT20" s="28"/>
      <c r="AU20" s="28"/>
      <c r="AV20" s="28"/>
      <c r="AW20" s="28"/>
      <c r="AX20" s="28"/>
      <c r="AY20" s="28"/>
      <c r="AZ20" s="28"/>
      <c r="BA20" s="28"/>
      <c r="BB20" s="28"/>
      <c r="BC20" s="28"/>
      <c r="BD20" s="28"/>
      <c r="BE20" s="28"/>
      <c r="BF20" s="28"/>
      <c r="BG20" s="28"/>
      <c r="BH20" s="28"/>
      <c r="BI20" s="28"/>
      <c r="BJ20" s="28"/>
      <c r="BK20" s="28"/>
      <c r="BL20" s="2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  <c r="CB20" s="28"/>
      <c r="CC20" s="28"/>
      <c r="CD20" s="28"/>
      <c r="CE20" s="28"/>
      <c r="CF20" s="28"/>
      <c r="CG20" s="28"/>
      <c r="CH20" s="28"/>
      <c r="CI20" s="28"/>
      <c r="CJ20" s="28"/>
      <c r="CK20" s="28"/>
      <c r="CL20" s="28"/>
      <c r="CM20" s="28"/>
      <c r="CN20" s="28"/>
      <c r="CO20" s="28"/>
      <c r="CP20" s="28"/>
      <c r="CQ20" s="28"/>
      <c r="CR20" s="28"/>
      <c r="CS20" s="28"/>
      <c r="CT20" s="28"/>
      <c r="CU20" s="28"/>
      <c r="CV20" s="28"/>
      <c r="CW20" s="28"/>
      <c r="CX20" s="28"/>
      <c r="CY20" s="28"/>
      <c r="CZ20" s="28"/>
      <c r="DA20" s="28"/>
      <c r="DB20" s="28"/>
      <c r="DC20" s="28"/>
      <c r="DD20" s="28"/>
      <c r="DE20" s="28"/>
      <c r="DF20" s="28"/>
      <c r="DG20" s="28"/>
      <c r="DH20" s="28"/>
      <c r="DI20" s="28"/>
      <c r="DJ20" s="28"/>
      <c r="DK20" s="28"/>
      <c r="DL20" s="28"/>
      <c r="DM20" s="28"/>
      <c r="DN20" s="28"/>
      <c r="DO20" s="28"/>
      <c r="DP20" s="28"/>
      <c r="DQ20" s="28"/>
      <c r="DR20" s="28"/>
      <c r="DS20" s="28"/>
      <c r="DT20" s="28"/>
      <c r="DU20" s="28"/>
      <c r="DV20" s="28"/>
      <c r="DW20" s="28"/>
      <c r="DX20" s="28"/>
      <c r="DY20" s="28"/>
      <c r="DZ20" s="28"/>
      <c r="EA20" s="28"/>
      <c r="EB20" s="28"/>
      <c r="EC20" s="28"/>
      <c r="ED20" s="28"/>
      <c r="EE20" s="28"/>
      <c r="EF20" s="28"/>
      <c r="EG20" s="28"/>
      <c r="EH20" s="28"/>
      <c r="EI20" s="28"/>
      <c r="EJ20" s="28"/>
      <c r="EK20" s="28"/>
      <c r="EL20" s="28"/>
      <c r="EM20" s="28"/>
      <c r="EN20" s="28"/>
      <c r="EO20" s="28"/>
      <c r="EP20" s="28"/>
      <c r="EQ20" s="28"/>
      <c r="ER20" s="28"/>
      <c r="ES20" s="28"/>
      <c r="ET20" s="28"/>
      <c r="EU20" s="28"/>
      <c r="EV20" s="28"/>
      <c r="EW20" s="28"/>
      <c r="EX20" s="28"/>
      <c r="EY20" s="28"/>
    </row>
    <row r="21" spans="1:155" s="6" customFormat="1" ht="16.5" customHeight="1">
      <c r="A21" s="80"/>
      <c r="B21" s="58" t="s">
        <v>17</v>
      </c>
      <c r="C21" s="53">
        <f>SUM(C18:C20)</f>
        <v>997</v>
      </c>
      <c r="D21" s="59" t="s">
        <v>18</v>
      </c>
      <c r="E21" s="60">
        <f>SUM(E18:E20)</f>
        <v>4939</v>
      </c>
      <c r="F21" s="60">
        <f>E21/C21</f>
        <v>4.9538615847542626</v>
      </c>
      <c r="G21" s="61">
        <f>F21/D18*100</f>
        <v>99.07723169508526</v>
      </c>
      <c r="H21" s="31" t="s">
        <v>17</v>
      </c>
      <c r="I21" s="53">
        <f>SUM(I18:I20)</f>
        <v>997</v>
      </c>
      <c r="J21" s="59" t="s">
        <v>18</v>
      </c>
      <c r="K21" s="54">
        <f>SUM(K18:K20)</f>
        <v>4643</v>
      </c>
      <c r="L21" s="60">
        <f>K21/I21</f>
        <v>4.6569709127382151</v>
      </c>
      <c r="M21" s="60">
        <f>L21/J18*100</f>
        <v>93.139418254764308</v>
      </c>
      <c r="N21" s="62">
        <f>F21*L21</f>
        <v>23.069989305931838</v>
      </c>
      <c r="O21" s="56" t="s">
        <v>18</v>
      </c>
      <c r="P21" s="57" t="s">
        <v>18</v>
      </c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  <c r="AF21" s="29"/>
      <c r="AG21" s="29"/>
      <c r="AH21" s="29"/>
      <c r="AI21" s="29"/>
      <c r="AJ21" s="29"/>
      <c r="AK21" s="29"/>
      <c r="AL21" s="29"/>
      <c r="AM21" s="29"/>
      <c r="AN21" s="29"/>
      <c r="AO21" s="29"/>
      <c r="AP21" s="29"/>
      <c r="AQ21" s="29"/>
      <c r="AR21" s="29"/>
      <c r="AS21" s="29"/>
      <c r="AT21" s="29"/>
      <c r="AU21" s="29"/>
      <c r="AV21" s="29"/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  <c r="BH21" s="29"/>
      <c r="BI21" s="29"/>
      <c r="BJ21" s="29"/>
      <c r="BK21" s="29"/>
      <c r="BL21" s="29"/>
      <c r="BM21" s="29"/>
      <c r="BN21" s="29"/>
      <c r="BO21" s="29"/>
      <c r="BP21" s="29"/>
      <c r="BQ21" s="29"/>
      <c r="BR21" s="29"/>
      <c r="BS21" s="29"/>
      <c r="BT21" s="29"/>
      <c r="BU21" s="29"/>
      <c r="BV21" s="29"/>
      <c r="BW21" s="29"/>
      <c r="BX21" s="29"/>
      <c r="BY21" s="29"/>
      <c r="BZ21" s="29"/>
      <c r="CA21" s="29"/>
      <c r="CB21" s="29"/>
      <c r="CC21" s="29"/>
      <c r="CD21" s="29"/>
      <c r="CE21" s="29"/>
      <c r="CF21" s="29"/>
      <c r="CG21" s="29"/>
      <c r="CH21" s="29"/>
      <c r="CI21" s="29"/>
      <c r="CJ21" s="29"/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  <c r="DR21" s="29"/>
      <c r="DS21" s="29"/>
      <c r="DT21" s="29"/>
      <c r="DU21" s="29"/>
      <c r="DV21" s="29"/>
      <c r="DW21" s="29"/>
      <c r="DX21" s="29"/>
      <c r="DY21" s="29"/>
      <c r="DZ21" s="29"/>
      <c r="EA21" s="29"/>
      <c r="EB21" s="29"/>
      <c r="EC21" s="29"/>
      <c r="ED21" s="29"/>
      <c r="EE21" s="29"/>
      <c r="EF21" s="29"/>
      <c r="EG21" s="29"/>
      <c r="EH21" s="29"/>
      <c r="EI21" s="29"/>
      <c r="EJ21" s="29"/>
      <c r="EK21" s="29"/>
      <c r="EL21" s="29"/>
      <c r="EM21" s="29"/>
      <c r="EN21" s="29"/>
      <c r="EO21" s="29"/>
      <c r="EP21" s="29"/>
      <c r="EQ21" s="29"/>
      <c r="ER21" s="29"/>
      <c r="ES21" s="29"/>
      <c r="ET21" s="29"/>
      <c r="EU21" s="29"/>
      <c r="EV21" s="29"/>
      <c r="EW21" s="29"/>
      <c r="EX21" s="29"/>
      <c r="EY21" s="29"/>
    </row>
    <row r="22" spans="1:155" s="6" customFormat="1" ht="34.5" customHeight="1">
      <c r="A22" s="80" t="s">
        <v>3</v>
      </c>
      <c r="B22" s="52" t="s">
        <v>10</v>
      </c>
      <c r="C22" s="53">
        <v>929</v>
      </c>
      <c r="D22" s="31">
        <v>5</v>
      </c>
      <c r="E22" s="54">
        <f>C22*D22</f>
        <v>4645</v>
      </c>
      <c r="F22" s="55" t="s">
        <v>18</v>
      </c>
      <c r="G22" s="55" t="s">
        <v>18</v>
      </c>
      <c r="H22" s="31" t="s">
        <v>13</v>
      </c>
      <c r="I22" s="53">
        <v>953</v>
      </c>
      <c r="J22" s="31">
        <v>5</v>
      </c>
      <c r="K22" s="54">
        <f>I22*J22</f>
        <v>4765</v>
      </c>
      <c r="L22" s="55" t="s">
        <v>18</v>
      </c>
      <c r="M22" s="55" t="s">
        <v>18</v>
      </c>
      <c r="N22" s="56" t="s">
        <v>18</v>
      </c>
      <c r="O22" s="56" t="s">
        <v>18</v>
      </c>
      <c r="P22" s="57" t="s">
        <v>18</v>
      </c>
      <c r="Q22" s="29"/>
      <c r="R22" s="2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  <c r="AF22" s="29"/>
      <c r="AG22" s="29"/>
      <c r="AH22" s="29"/>
      <c r="AI22" s="29"/>
      <c r="AJ22" s="29"/>
      <c r="AK22" s="29"/>
      <c r="AL22" s="29"/>
      <c r="AM22" s="29"/>
      <c r="AN22" s="29"/>
      <c r="AO22" s="29"/>
      <c r="AP22" s="29"/>
      <c r="AQ22" s="29"/>
      <c r="AR22" s="29"/>
      <c r="AS22" s="29"/>
      <c r="AT22" s="29"/>
      <c r="AU22" s="29"/>
      <c r="AV22" s="29"/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29"/>
    </row>
    <row r="23" spans="1:155" s="6" customFormat="1" ht="31">
      <c r="A23" s="80"/>
      <c r="B23" s="52" t="s">
        <v>11</v>
      </c>
      <c r="C23" s="53">
        <v>64</v>
      </c>
      <c r="D23" s="31">
        <v>3</v>
      </c>
      <c r="E23" s="54">
        <f>C23*D23</f>
        <v>192</v>
      </c>
      <c r="F23" s="55" t="s">
        <v>18</v>
      </c>
      <c r="G23" s="55" t="s">
        <v>18</v>
      </c>
      <c r="H23" s="31" t="s">
        <v>15</v>
      </c>
      <c r="I23" s="53">
        <v>39</v>
      </c>
      <c r="J23" s="31">
        <v>3</v>
      </c>
      <c r="K23" s="54">
        <f>I23*J23</f>
        <v>117</v>
      </c>
      <c r="L23" s="55" t="s">
        <v>18</v>
      </c>
      <c r="M23" s="55" t="s">
        <v>18</v>
      </c>
      <c r="N23" s="56" t="s">
        <v>18</v>
      </c>
      <c r="O23" s="56" t="s">
        <v>18</v>
      </c>
      <c r="P23" s="57" t="s">
        <v>18</v>
      </c>
      <c r="Q23" s="29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  <c r="AF23" s="29"/>
      <c r="AG23" s="29"/>
      <c r="AH23" s="29"/>
      <c r="AI23" s="29"/>
      <c r="AJ23" s="29"/>
      <c r="AK23" s="29"/>
      <c r="AL23" s="29"/>
      <c r="AM23" s="29"/>
      <c r="AN23" s="29"/>
      <c r="AO23" s="29"/>
      <c r="AP23" s="29"/>
      <c r="AQ23" s="29"/>
      <c r="AR23" s="29"/>
      <c r="AS23" s="29"/>
      <c r="AT23" s="29"/>
      <c r="AU23" s="29"/>
      <c r="AV23" s="29"/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29"/>
      <c r="CA23" s="29"/>
      <c r="CB23" s="29"/>
      <c r="CC23" s="29"/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  <c r="DR23" s="29"/>
      <c r="DS23" s="29"/>
      <c r="DT23" s="29"/>
      <c r="DU23" s="29"/>
      <c r="DV23" s="29"/>
      <c r="DW23" s="29"/>
      <c r="DX23" s="29"/>
      <c r="DY23" s="29"/>
      <c r="DZ23" s="29"/>
      <c r="EA23" s="29"/>
      <c r="EB23" s="29"/>
      <c r="EC23" s="29"/>
      <c r="ED23" s="29"/>
      <c r="EE23" s="29"/>
      <c r="EF23" s="29"/>
      <c r="EG23" s="29"/>
      <c r="EH23" s="29"/>
      <c r="EI23" s="29"/>
      <c r="EJ23" s="29"/>
      <c r="EK23" s="29"/>
      <c r="EL23" s="29"/>
      <c r="EM23" s="29"/>
      <c r="EN23" s="29"/>
      <c r="EO23" s="29"/>
      <c r="EP23" s="29"/>
      <c r="EQ23" s="29"/>
      <c r="ER23" s="29"/>
      <c r="ES23" s="29"/>
      <c r="ET23" s="29"/>
      <c r="EU23" s="29"/>
      <c r="EV23" s="29"/>
      <c r="EW23" s="29"/>
      <c r="EX23" s="29"/>
      <c r="EY23" s="29"/>
    </row>
    <row r="24" spans="1:155" s="6" customFormat="1" ht="31">
      <c r="A24" s="80"/>
      <c r="B24" s="52" t="s">
        <v>12</v>
      </c>
      <c r="C24" s="53">
        <v>4</v>
      </c>
      <c r="D24" s="31">
        <v>1</v>
      </c>
      <c r="E24" s="54">
        <f>C24*D24</f>
        <v>4</v>
      </c>
      <c r="F24" s="55" t="s">
        <v>18</v>
      </c>
      <c r="G24" s="55" t="s">
        <v>18</v>
      </c>
      <c r="H24" s="31" t="s">
        <v>14</v>
      </c>
      <c r="I24" s="53">
        <v>5</v>
      </c>
      <c r="J24" s="31">
        <v>1</v>
      </c>
      <c r="K24" s="54">
        <f>I24*J24</f>
        <v>5</v>
      </c>
      <c r="L24" s="55" t="s">
        <v>18</v>
      </c>
      <c r="M24" s="55" t="s">
        <v>18</v>
      </c>
      <c r="N24" s="56" t="s">
        <v>18</v>
      </c>
      <c r="O24" s="56" t="s">
        <v>18</v>
      </c>
      <c r="P24" s="57" t="s">
        <v>18</v>
      </c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29"/>
      <c r="BJ24" s="29"/>
      <c r="BK24" s="29"/>
      <c r="BL24" s="29"/>
      <c r="BM24" s="29"/>
      <c r="BN24" s="29"/>
      <c r="BO24" s="29"/>
      <c r="BP24" s="29"/>
      <c r="BQ24" s="29"/>
      <c r="BR24" s="29"/>
      <c r="BS24" s="29"/>
      <c r="BT24" s="29"/>
      <c r="BU24" s="29"/>
      <c r="BV24" s="29"/>
      <c r="BW24" s="29"/>
      <c r="BX24" s="29"/>
      <c r="BY24" s="29"/>
      <c r="BZ24" s="29"/>
      <c r="CA24" s="29"/>
      <c r="CB24" s="29"/>
      <c r="CC24" s="29"/>
      <c r="CD24" s="29"/>
      <c r="CE24" s="29"/>
      <c r="CF24" s="29"/>
      <c r="CG24" s="29"/>
      <c r="CH24" s="29"/>
      <c r="CI24" s="29"/>
      <c r="CJ24" s="29"/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  <c r="DR24" s="29"/>
      <c r="DS24" s="29"/>
      <c r="DT24" s="29"/>
      <c r="DU24" s="29"/>
      <c r="DV24" s="29"/>
      <c r="DW24" s="29"/>
      <c r="DX24" s="29"/>
      <c r="DY24" s="29"/>
      <c r="DZ24" s="29"/>
      <c r="EA24" s="29"/>
      <c r="EB24" s="29"/>
      <c r="EC24" s="29"/>
      <c r="ED24" s="29"/>
      <c r="EE24" s="29"/>
      <c r="EF24" s="29"/>
      <c r="EG24" s="29"/>
      <c r="EH24" s="29"/>
      <c r="EI24" s="29"/>
      <c r="EJ24" s="29"/>
      <c r="EK24" s="29"/>
      <c r="EL24" s="29"/>
      <c r="EM24" s="29"/>
      <c r="EN24" s="29"/>
      <c r="EO24" s="29"/>
      <c r="EP24" s="29"/>
      <c r="EQ24" s="29"/>
      <c r="ER24" s="29"/>
      <c r="ES24" s="29"/>
      <c r="ET24" s="29"/>
      <c r="EU24" s="29"/>
      <c r="EV24" s="29"/>
      <c r="EW24" s="29"/>
      <c r="EX24" s="29"/>
      <c r="EY24" s="29"/>
    </row>
    <row r="25" spans="1:155" s="17" customFormat="1" ht="16.5" customHeight="1">
      <c r="A25" s="80"/>
      <c r="B25" s="58" t="s">
        <v>17</v>
      </c>
      <c r="C25" s="53">
        <f>SUM(C22:C24)</f>
        <v>997</v>
      </c>
      <c r="D25" s="59" t="s">
        <v>18</v>
      </c>
      <c r="E25" s="60">
        <f>SUM(E22:E24)</f>
        <v>4841</v>
      </c>
      <c r="F25" s="60">
        <f>E25/C25</f>
        <v>4.8555667001003009</v>
      </c>
      <c r="G25" s="61">
        <f>F25/D22*100</f>
        <v>97.111334002006018</v>
      </c>
      <c r="H25" s="31" t="s">
        <v>17</v>
      </c>
      <c r="I25" s="53">
        <f>SUM(I22:I24)</f>
        <v>997</v>
      </c>
      <c r="J25" s="59" t="s">
        <v>18</v>
      </c>
      <c r="K25" s="54">
        <f>SUM(K22:K24)</f>
        <v>4887</v>
      </c>
      <c r="L25" s="60">
        <f>K25/I25</f>
        <v>4.9017051153460383</v>
      </c>
      <c r="M25" s="60">
        <f>L25/J22*100</f>
        <v>98.034102306920772</v>
      </c>
      <c r="N25" s="62">
        <f>F25*L25</f>
        <v>23.800556131785527</v>
      </c>
      <c r="O25" s="56" t="s">
        <v>18</v>
      </c>
      <c r="P25" s="57" t="s">
        <v>18</v>
      </c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P25" s="27"/>
      <c r="AQ25" s="27"/>
      <c r="AR25" s="27"/>
      <c r="AS25" s="27"/>
      <c r="AT25" s="27"/>
      <c r="AU25" s="27"/>
      <c r="AV25" s="27"/>
      <c r="AW25" s="27"/>
      <c r="AX25" s="27"/>
      <c r="AY25" s="27"/>
      <c r="AZ25" s="27"/>
      <c r="BA25" s="27"/>
      <c r="BB25" s="27"/>
      <c r="BC25" s="27"/>
      <c r="BD25" s="27"/>
      <c r="BE25" s="27"/>
      <c r="BF25" s="27"/>
      <c r="BG25" s="27"/>
      <c r="BH25" s="27"/>
      <c r="BI25" s="27"/>
      <c r="BJ25" s="27"/>
      <c r="BK25" s="27"/>
      <c r="BL25" s="27"/>
      <c r="BM25" s="27"/>
      <c r="BN25" s="27"/>
      <c r="BO25" s="27"/>
      <c r="BP25" s="27"/>
      <c r="BQ25" s="27"/>
      <c r="BR25" s="27"/>
      <c r="BS25" s="27"/>
      <c r="BT25" s="27"/>
      <c r="BU25" s="27"/>
      <c r="BV25" s="27"/>
      <c r="BW25" s="27"/>
      <c r="BX25" s="27"/>
      <c r="BY25" s="27"/>
      <c r="BZ25" s="27"/>
      <c r="CA25" s="27"/>
      <c r="CB25" s="27"/>
      <c r="CC25" s="27"/>
      <c r="CD25" s="27"/>
      <c r="CE25" s="27"/>
      <c r="CF25" s="27"/>
      <c r="CG25" s="27"/>
      <c r="CH25" s="27"/>
      <c r="CI25" s="27"/>
      <c r="CJ25" s="27"/>
      <c r="CK25" s="27"/>
      <c r="CL25" s="27"/>
      <c r="CM25" s="27"/>
      <c r="CN25" s="27"/>
      <c r="CO25" s="27"/>
      <c r="CP25" s="27"/>
      <c r="CQ25" s="27"/>
      <c r="CR25" s="27"/>
      <c r="CS25" s="27"/>
      <c r="CT25" s="27"/>
      <c r="CU25" s="27"/>
      <c r="CV25" s="27"/>
      <c r="CW25" s="27"/>
      <c r="CX25" s="27"/>
      <c r="CY25" s="27"/>
      <c r="CZ25" s="27"/>
      <c r="DA25" s="27"/>
      <c r="DB25" s="27"/>
      <c r="DC25" s="27"/>
      <c r="DD25" s="27"/>
      <c r="DE25" s="27"/>
      <c r="DF25" s="27"/>
      <c r="DG25" s="27"/>
      <c r="DH25" s="27"/>
      <c r="DI25" s="27"/>
      <c r="DJ25" s="27"/>
      <c r="DK25" s="27"/>
      <c r="DL25" s="27"/>
      <c r="DM25" s="27"/>
      <c r="DN25" s="27"/>
      <c r="DO25" s="27"/>
      <c r="DP25" s="27"/>
      <c r="DQ25" s="27"/>
      <c r="DR25" s="27"/>
      <c r="DS25" s="27"/>
      <c r="DT25" s="27"/>
      <c r="DU25" s="27"/>
      <c r="DV25" s="27"/>
      <c r="DW25" s="27"/>
      <c r="DX25" s="27"/>
      <c r="DY25" s="27"/>
      <c r="DZ25" s="27"/>
      <c r="EA25" s="27"/>
      <c r="EB25" s="27"/>
      <c r="EC25" s="27"/>
      <c r="ED25" s="27"/>
      <c r="EE25" s="27"/>
      <c r="EF25" s="27"/>
      <c r="EG25" s="27"/>
      <c r="EH25" s="27"/>
      <c r="EI25" s="27"/>
      <c r="EJ25" s="27"/>
      <c r="EK25" s="27"/>
      <c r="EL25" s="27"/>
      <c r="EM25" s="27"/>
      <c r="EN25" s="27"/>
      <c r="EO25" s="27"/>
      <c r="EP25" s="27"/>
      <c r="EQ25" s="27"/>
      <c r="ER25" s="27"/>
      <c r="ES25" s="27"/>
      <c r="ET25" s="27"/>
      <c r="EU25" s="27"/>
      <c r="EV25" s="27"/>
      <c r="EW25" s="27"/>
      <c r="EX25" s="27"/>
      <c r="EY25" s="27"/>
    </row>
    <row r="26" spans="1:155" s="16" customFormat="1" ht="34.5" customHeight="1">
      <c r="A26" s="80" t="s">
        <v>4</v>
      </c>
      <c r="B26" s="52" t="s">
        <v>10</v>
      </c>
      <c r="C26" s="53">
        <v>964</v>
      </c>
      <c r="D26" s="31">
        <v>5</v>
      </c>
      <c r="E26" s="54">
        <f>C26*D26</f>
        <v>4820</v>
      </c>
      <c r="F26" s="55" t="s">
        <v>18</v>
      </c>
      <c r="G26" s="55" t="s">
        <v>18</v>
      </c>
      <c r="H26" s="31" t="s">
        <v>13</v>
      </c>
      <c r="I26" s="53">
        <v>735</v>
      </c>
      <c r="J26" s="31">
        <v>5</v>
      </c>
      <c r="K26" s="54">
        <f>I26*J26</f>
        <v>3675</v>
      </c>
      <c r="L26" s="55" t="s">
        <v>18</v>
      </c>
      <c r="M26" s="55" t="s">
        <v>18</v>
      </c>
      <c r="N26" s="56" t="s">
        <v>18</v>
      </c>
      <c r="O26" s="56" t="s">
        <v>18</v>
      </c>
      <c r="P26" s="57" t="s">
        <v>18</v>
      </c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27"/>
      <c r="AL26" s="27"/>
      <c r="AM26" s="27"/>
      <c r="AN26" s="27"/>
      <c r="AO26" s="27"/>
      <c r="AP26" s="27"/>
      <c r="AQ26" s="27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</row>
    <row r="27" spans="1:155" s="16" customFormat="1" ht="31">
      <c r="A27" s="80"/>
      <c r="B27" s="52" t="s">
        <v>11</v>
      </c>
      <c r="C27" s="53">
        <v>30</v>
      </c>
      <c r="D27" s="31">
        <v>3</v>
      </c>
      <c r="E27" s="54">
        <f>C27*D27</f>
        <v>90</v>
      </c>
      <c r="F27" s="55" t="s">
        <v>18</v>
      </c>
      <c r="G27" s="55" t="s">
        <v>18</v>
      </c>
      <c r="H27" s="31" t="s">
        <v>15</v>
      </c>
      <c r="I27" s="53">
        <v>241</v>
      </c>
      <c r="J27" s="31">
        <v>3</v>
      </c>
      <c r="K27" s="54">
        <f>I27*J27</f>
        <v>723</v>
      </c>
      <c r="L27" s="55" t="s">
        <v>18</v>
      </c>
      <c r="M27" s="55" t="s">
        <v>18</v>
      </c>
      <c r="N27" s="56" t="s">
        <v>18</v>
      </c>
      <c r="O27" s="56" t="s">
        <v>18</v>
      </c>
      <c r="P27" s="57" t="s">
        <v>18</v>
      </c>
      <c r="Q27" s="27"/>
      <c r="R27" s="27"/>
      <c r="S27" s="27"/>
      <c r="T27" s="27"/>
      <c r="U27" s="27"/>
      <c r="V27" s="27"/>
      <c r="W27" s="27"/>
      <c r="X27" s="27"/>
      <c r="Y27" s="27"/>
      <c r="Z27" s="27"/>
      <c r="AA27" s="27"/>
      <c r="AB27" s="27"/>
      <c r="AC27" s="27"/>
      <c r="AD27" s="27"/>
      <c r="AE27" s="27"/>
      <c r="AF27" s="27"/>
      <c r="AG27" s="27"/>
      <c r="AH27" s="27"/>
      <c r="AI27" s="27"/>
      <c r="AJ27" s="27"/>
      <c r="AK27" s="27"/>
      <c r="AL27" s="27"/>
      <c r="AM27" s="27"/>
      <c r="AN27" s="27"/>
      <c r="AO27" s="27"/>
      <c r="AP27" s="27"/>
      <c r="AQ27" s="27"/>
      <c r="AR27" s="27"/>
      <c r="AS27" s="27"/>
      <c r="AT27" s="27"/>
      <c r="AU27" s="27"/>
      <c r="AV27" s="27"/>
      <c r="AW27" s="27"/>
      <c r="AX27" s="27"/>
      <c r="AY27" s="27"/>
      <c r="AZ27" s="27"/>
      <c r="BA27" s="27"/>
      <c r="BB27" s="27"/>
      <c r="BC27" s="27"/>
      <c r="BD27" s="27"/>
      <c r="BE27" s="27"/>
      <c r="BF27" s="27"/>
      <c r="BG27" s="27"/>
      <c r="BH27" s="27"/>
      <c r="BI27" s="27"/>
      <c r="BJ27" s="27"/>
      <c r="BK27" s="27"/>
      <c r="BL27" s="27"/>
      <c r="BM27" s="27"/>
      <c r="BN27" s="27"/>
      <c r="BO27" s="27"/>
      <c r="BP27" s="27"/>
      <c r="BQ27" s="27"/>
      <c r="BR27" s="27"/>
      <c r="BS27" s="27"/>
      <c r="BT27" s="27"/>
      <c r="BU27" s="27"/>
      <c r="BV27" s="27"/>
      <c r="BW27" s="27"/>
      <c r="BX27" s="27"/>
      <c r="BY27" s="27"/>
      <c r="BZ27" s="27"/>
      <c r="CA27" s="27"/>
      <c r="CB27" s="27"/>
      <c r="CC27" s="27"/>
      <c r="CD27" s="27"/>
      <c r="CE27" s="27"/>
      <c r="CF27" s="27"/>
      <c r="CG27" s="27"/>
      <c r="CH27" s="27"/>
      <c r="CI27" s="27"/>
      <c r="CJ27" s="27"/>
      <c r="CK27" s="27"/>
      <c r="CL27" s="27"/>
      <c r="CM27" s="27"/>
      <c r="CN27" s="27"/>
      <c r="CO27" s="27"/>
      <c r="CP27" s="27"/>
      <c r="CQ27" s="27"/>
      <c r="CR27" s="27"/>
      <c r="CS27" s="27"/>
      <c r="CT27" s="27"/>
      <c r="CU27" s="27"/>
      <c r="CV27" s="27"/>
      <c r="CW27" s="27"/>
      <c r="CX27" s="27"/>
      <c r="CY27" s="27"/>
      <c r="CZ27" s="27"/>
      <c r="DA27" s="27"/>
      <c r="DB27" s="27"/>
      <c r="DC27" s="27"/>
      <c r="DD27" s="27"/>
      <c r="DE27" s="27"/>
      <c r="DF27" s="27"/>
      <c r="DG27" s="27"/>
      <c r="DH27" s="27"/>
      <c r="DI27" s="27"/>
      <c r="DJ27" s="27"/>
      <c r="DK27" s="27"/>
      <c r="DL27" s="27"/>
      <c r="DM27" s="27"/>
      <c r="DN27" s="27"/>
      <c r="DO27" s="27"/>
      <c r="DP27" s="27"/>
      <c r="DQ27" s="27"/>
      <c r="DR27" s="27"/>
      <c r="DS27" s="27"/>
      <c r="DT27" s="27"/>
      <c r="DU27" s="27"/>
      <c r="DV27" s="27"/>
      <c r="DW27" s="27"/>
      <c r="DX27" s="27"/>
      <c r="DY27" s="27"/>
      <c r="DZ27" s="27"/>
      <c r="EA27" s="27"/>
      <c r="EB27" s="27"/>
      <c r="EC27" s="27"/>
      <c r="ED27" s="27"/>
      <c r="EE27" s="27"/>
      <c r="EF27" s="27"/>
      <c r="EG27" s="27"/>
      <c r="EH27" s="27"/>
      <c r="EI27" s="27"/>
      <c r="EJ27" s="27"/>
      <c r="EK27" s="27"/>
      <c r="EL27" s="27"/>
      <c r="EM27" s="27"/>
      <c r="EN27" s="27"/>
      <c r="EO27" s="27"/>
      <c r="EP27" s="27"/>
      <c r="EQ27" s="27"/>
      <c r="ER27" s="27"/>
      <c r="ES27" s="27"/>
      <c r="ET27" s="27"/>
      <c r="EU27" s="27"/>
      <c r="EV27" s="27"/>
      <c r="EW27" s="27"/>
      <c r="EX27" s="27"/>
      <c r="EY27" s="27"/>
    </row>
    <row r="28" spans="1:155" s="15" customFormat="1" ht="31">
      <c r="A28" s="80"/>
      <c r="B28" s="52" t="s">
        <v>12</v>
      </c>
      <c r="C28" s="53">
        <v>3</v>
      </c>
      <c r="D28" s="31">
        <v>1</v>
      </c>
      <c r="E28" s="54">
        <f>C28*D28</f>
        <v>3</v>
      </c>
      <c r="F28" s="55" t="s">
        <v>18</v>
      </c>
      <c r="G28" s="55" t="s">
        <v>18</v>
      </c>
      <c r="H28" s="31" t="s">
        <v>14</v>
      </c>
      <c r="I28" s="53">
        <v>21</v>
      </c>
      <c r="J28" s="31">
        <v>1</v>
      </c>
      <c r="K28" s="54">
        <f>I28*J28</f>
        <v>21</v>
      </c>
      <c r="L28" s="55" t="s">
        <v>18</v>
      </c>
      <c r="M28" s="55" t="s">
        <v>18</v>
      </c>
      <c r="N28" s="56" t="s">
        <v>18</v>
      </c>
      <c r="O28" s="56" t="s">
        <v>18</v>
      </c>
      <c r="P28" s="57" t="s">
        <v>18</v>
      </c>
      <c r="Q28" s="27"/>
      <c r="R28" s="27"/>
      <c r="S28" s="27"/>
      <c r="T28" s="27"/>
      <c r="U28" s="27"/>
      <c r="V28" s="27"/>
      <c r="W28" s="27"/>
      <c r="X28" s="27"/>
      <c r="Y28" s="27"/>
      <c r="Z28" s="27"/>
      <c r="AA28" s="27"/>
      <c r="AB28" s="27"/>
      <c r="AC28" s="27"/>
      <c r="AD28" s="27"/>
      <c r="AE28" s="27"/>
      <c r="AF28" s="27"/>
      <c r="AG28" s="27"/>
      <c r="AH28" s="27"/>
      <c r="AI28" s="27"/>
      <c r="AJ28" s="27"/>
      <c r="AK28" s="27"/>
      <c r="AL28" s="27"/>
      <c r="AM28" s="27"/>
      <c r="AN28" s="27"/>
      <c r="AO28" s="27"/>
      <c r="AP28" s="27"/>
      <c r="AQ28" s="27"/>
      <c r="AR28" s="27"/>
      <c r="AS28" s="27"/>
      <c r="AT28" s="27"/>
      <c r="AU28" s="27"/>
      <c r="AV28" s="27"/>
      <c r="AW28" s="27"/>
      <c r="AX28" s="27"/>
      <c r="AY28" s="27"/>
      <c r="AZ28" s="27"/>
      <c r="BA28" s="27"/>
      <c r="BB28" s="27"/>
      <c r="BC28" s="27"/>
      <c r="BD28" s="27"/>
      <c r="BE28" s="27"/>
      <c r="BF28" s="27"/>
      <c r="BG28" s="27"/>
      <c r="BH28" s="27"/>
      <c r="BI28" s="27"/>
      <c r="BJ28" s="27"/>
      <c r="BK28" s="27"/>
      <c r="BL28" s="27"/>
      <c r="BM28" s="27"/>
      <c r="BN28" s="27"/>
      <c r="BO28" s="27"/>
      <c r="BP28" s="27"/>
      <c r="BQ28" s="27"/>
      <c r="BR28" s="27"/>
      <c r="BS28" s="27"/>
      <c r="BT28" s="27"/>
      <c r="BU28" s="27"/>
      <c r="BV28" s="27"/>
      <c r="BW28" s="27"/>
      <c r="BX28" s="27"/>
      <c r="BY28" s="27"/>
      <c r="BZ28" s="27"/>
      <c r="CA28" s="27"/>
      <c r="CB28" s="27"/>
      <c r="CC28" s="27"/>
      <c r="CD28" s="27"/>
      <c r="CE28" s="27"/>
      <c r="CF28" s="27"/>
      <c r="CG28" s="27"/>
      <c r="CH28" s="27"/>
      <c r="CI28" s="27"/>
      <c r="CJ28" s="27"/>
      <c r="CK28" s="27"/>
      <c r="CL28" s="27"/>
      <c r="CM28" s="27"/>
      <c r="CN28" s="27"/>
      <c r="CO28" s="27"/>
      <c r="CP28" s="27"/>
      <c r="CQ28" s="27"/>
      <c r="CR28" s="27"/>
      <c r="CS28" s="27"/>
      <c r="CT28" s="27"/>
      <c r="CU28" s="27"/>
      <c r="CV28" s="27"/>
      <c r="CW28" s="27"/>
      <c r="CX28" s="27"/>
      <c r="CY28" s="27"/>
      <c r="CZ28" s="27"/>
      <c r="DA28" s="27"/>
      <c r="DB28" s="27"/>
      <c r="DC28" s="27"/>
      <c r="DD28" s="27"/>
      <c r="DE28" s="27"/>
      <c r="DF28" s="27"/>
      <c r="DG28" s="27"/>
      <c r="DH28" s="27"/>
      <c r="DI28" s="27"/>
      <c r="DJ28" s="27"/>
      <c r="DK28" s="27"/>
      <c r="DL28" s="27"/>
      <c r="DM28" s="27"/>
      <c r="DN28" s="27"/>
      <c r="DO28" s="27"/>
      <c r="DP28" s="27"/>
      <c r="DQ28" s="27"/>
      <c r="DR28" s="27"/>
      <c r="DS28" s="27"/>
      <c r="DT28" s="27"/>
      <c r="DU28" s="27"/>
      <c r="DV28" s="27"/>
      <c r="DW28" s="27"/>
      <c r="DX28" s="27"/>
      <c r="DY28" s="27"/>
      <c r="DZ28" s="27"/>
      <c r="EA28" s="27"/>
      <c r="EB28" s="27"/>
      <c r="EC28" s="27"/>
      <c r="ED28" s="27"/>
      <c r="EE28" s="27"/>
      <c r="EF28" s="27"/>
      <c r="EG28" s="27"/>
      <c r="EH28" s="27"/>
      <c r="EI28" s="27"/>
      <c r="EJ28" s="27"/>
      <c r="EK28" s="27"/>
      <c r="EL28" s="27"/>
      <c r="EM28" s="27"/>
      <c r="EN28" s="27"/>
      <c r="EO28" s="27"/>
      <c r="EP28" s="27"/>
      <c r="EQ28" s="27"/>
      <c r="ER28" s="27"/>
      <c r="ES28" s="27"/>
      <c r="ET28" s="27"/>
      <c r="EU28" s="27"/>
      <c r="EV28" s="27"/>
      <c r="EW28" s="27"/>
      <c r="EX28" s="27"/>
      <c r="EY28" s="27"/>
    </row>
    <row r="29" spans="1:155" s="17" customFormat="1" ht="16.5" customHeight="1">
      <c r="A29" s="80"/>
      <c r="B29" s="58" t="s">
        <v>17</v>
      </c>
      <c r="C29" s="53">
        <f>SUM(C26:C28)</f>
        <v>997</v>
      </c>
      <c r="D29" s="59" t="s">
        <v>18</v>
      </c>
      <c r="E29" s="60">
        <f>SUM(E26:E28)</f>
        <v>4913</v>
      </c>
      <c r="F29" s="60">
        <f>E29/C29</f>
        <v>4.9277833500501504</v>
      </c>
      <c r="G29" s="61">
        <f>F29/D26*100</f>
        <v>98.555667001003016</v>
      </c>
      <c r="H29" s="31" t="s">
        <v>17</v>
      </c>
      <c r="I29" s="53">
        <f>SUM(I26:I28)</f>
        <v>997</v>
      </c>
      <c r="J29" s="59" t="s">
        <v>18</v>
      </c>
      <c r="K29" s="54">
        <f>SUM(K26:K28)</f>
        <v>4419</v>
      </c>
      <c r="L29" s="60">
        <f>K29/I29</f>
        <v>4.4322968906720162</v>
      </c>
      <c r="M29" s="60">
        <f>L29/J26*100</f>
        <v>88.645937813440327</v>
      </c>
      <c r="N29" s="62">
        <f>F29*L29</f>
        <v>21.841398820332614</v>
      </c>
      <c r="O29" s="56" t="s">
        <v>18</v>
      </c>
      <c r="P29" s="57" t="s">
        <v>18</v>
      </c>
      <c r="Q29" s="27"/>
      <c r="R29" s="27"/>
      <c r="S29" s="27"/>
      <c r="T29" s="27"/>
      <c r="U29" s="27"/>
      <c r="V29" s="27"/>
      <c r="W29" s="27"/>
      <c r="X29" s="27"/>
      <c r="Y29" s="27"/>
      <c r="Z29" s="27"/>
      <c r="AA29" s="27"/>
      <c r="AB29" s="27"/>
      <c r="AC29" s="27"/>
      <c r="AD29" s="27"/>
      <c r="AE29" s="27"/>
      <c r="AF29" s="27"/>
      <c r="AG29" s="27"/>
      <c r="AH29" s="27"/>
      <c r="AI29" s="27"/>
      <c r="AJ29" s="27"/>
      <c r="AK29" s="27"/>
      <c r="AL29" s="27"/>
      <c r="AM29" s="27"/>
      <c r="AN29" s="27"/>
      <c r="AO29" s="27"/>
      <c r="AP29" s="27"/>
      <c r="AQ29" s="27"/>
      <c r="AR29" s="27"/>
      <c r="AS29" s="27"/>
      <c r="AT29" s="27"/>
      <c r="AU29" s="27"/>
      <c r="AV29" s="27"/>
      <c r="AW29" s="27"/>
      <c r="AX29" s="27"/>
      <c r="AY29" s="27"/>
      <c r="AZ29" s="27"/>
      <c r="BA29" s="27"/>
      <c r="BB29" s="27"/>
      <c r="BC29" s="27"/>
      <c r="BD29" s="27"/>
      <c r="BE29" s="27"/>
      <c r="BF29" s="27"/>
      <c r="BG29" s="27"/>
      <c r="BH29" s="27"/>
      <c r="BI29" s="27"/>
      <c r="BJ29" s="27"/>
      <c r="BK29" s="27"/>
      <c r="BL29" s="27"/>
      <c r="BM29" s="27"/>
      <c r="BN29" s="27"/>
      <c r="BO29" s="27"/>
      <c r="BP29" s="27"/>
      <c r="BQ29" s="27"/>
      <c r="BR29" s="27"/>
      <c r="BS29" s="27"/>
      <c r="BT29" s="27"/>
      <c r="BU29" s="27"/>
      <c r="BV29" s="27"/>
      <c r="BW29" s="27"/>
      <c r="BX29" s="27"/>
      <c r="BY29" s="27"/>
      <c r="BZ29" s="27"/>
      <c r="CA29" s="27"/>
      <c r="CB29" s="27"/>
      <c r="CC29" s="27"/>
      <c r="CD29" s="27"/>
      <c r="CE29" s="27"/>
      <c r="CF29" s="27"/>
      <c r="CG29" s="27"/>
      <c r="CH29" s="27"/>
      <c r="CI29" s="27"/>
      <c r="CJ29" s="27"/>
      <c r="CK29" s="27"/>
      <c r="CL29" s="27"/>
      <c r="CM29" s="27"/>
      <c r="CN29" s="27"/>
      <c r="CO29" s="27"/>
      <c r="CP29" s="27"/>
      <c r="CQ29" s="27"/>
      <c r="CR29" s="27"/>
      <c r="CS29" s="27"/>
      <c r="CT29" s="27"/>
      <c r="CU29" s="27"/>
      <c r="CV29" s="27"/>
      <c r="CW29" s="27"/>
      <c r="CX29" s="27"/>
      <c r="CY29" s="27"/>
      <c r="CZ29" s="27"/>
      <c r="DA29" s="27"/>
      <c r="DB29" s="27"/>
      <c r="DC29" s="27"/>
      <c r="DD29" s="27"/>
      <c r="DE29" s="27"/>
      <c r="DF29" s="27"/>
      <c r="DG29" s="27"/>
      <c r="DH29" s="27"/>
      <c r="DI29" s="27"/>
      <c r="DJ29" s="27"/>
      <c r="DK29" s="27"/>
      <c r="DL29" s="27"/>
      <c r="DM29" s="27"/>
      <c r="DN29" s="27"/>
      <c r="DO29" s="27"/>
      <c r="DP29" s="27"/>
      <c r="DQ29" s="27"/>
      <c r="DR29" s="27"/>
      <c r="DS29" s="27"/>
      <c r="DT29" s="27"/>
      <c r="DU29" s="27"/>
      <c r="DV29" s="27"/>
      <c r="DW29" s="27"/>
      <c r="DX29" s="27"/>
      <c r="DY29" s="27"/>
      <c r="DZ29" s="27"/>
      <c r="EA29" s="27"/>
      <c r="EB29" s="27"/>
      <c r="EC29" s="27"/>
      <c r="ED29" s="27"/>
      <c r="EE29" s="27"/>
      <c r="EF29" s="27"/>
      <c r="EG29" s="27"/>
      <c r="EH29" s="27"/>
      <c r="EI29" s="27"/>
      <c r="EJ29" s="27"/>
      <c r="EK29" s="27"/>
      <c r="EL29" s="27"/>
      <c r="EM29" s="27"/>
      <c r="EN29" s="27"/>
      <c r="EO29" s="27"/>
      <c r="EP29" s="27"/>
      <c r="EQ29" s="27"/>
      <c r="ER29" s="27"/>
      <c r="ES29" s="27"/>
      <c r="ET29" s="27"/>
      <c r="EU29" s="27"/>
      <c r="EV29" s="27"/>
      <c r="EW29" s="27"/>
      <c r="EX29" s="27"/>
      <c r="EY29" s="27"/>
    </row>
    <row r="30" spans="1:155" s="16" customFormat="1" ht="33.75" customHeight="1">
      <c r="A30" s="80" t="s">
        <v>5</v>
      </c>
      <c r="B30" s="52" t="s">
        <v>10</v>
      </c>
      <c r="C30" s="53">
        <v>974</v>
      </c>
      <c r="D30" s="31">
        <v>5</v>
      </c>
      <c r="E30" s="54">
        <f>C30*D30</f>
        <v>4870</v>
      </c>
      <c r="F30" s="55" t="s">
        <v>18</v>
      </c>
      <c r="G30" s="55" t="s">
        <v>18</v>
      </c>
      <c r="H30" s="31" t="s">
        <v>13</v>
      </c>
      <c r="I30" s="53">
        <v>981</v>
      </c>
      <c r="J30" s="31">
        <v>5</v>
      </c>
      <c r="K30" s="54">
        <f>I30*J30</f>
        <v>4905</v>
      </c>
      <c r="L30" s="55" t="s">
        <v>18</v>
      </c>
      <c r="M30" s="55" t="s">
        <v>18</v>
      </c>
      <c r="N30" s="56" t="s">
        <v>18</v>
      </c>
      <c r="O30" s="56" t="s">
        <v>18</v>
      </c>
      <c r="P30" s="57" t="s">
        <v>18</v>
      </c>
      <c r="Q30" s="27"/>
      <c r="R30" s="27"/>
      <c r="S30" s="27"/>
      <c r="T30" s="27"/>
      <c r="U30" s="27"/>
      <c r="V30" s="27"/>
      <c r="W30" s="27"/>
      <c r="X30" s="27"/>
      <c r="Y30" s="27"/>
      <c r="Z30" s="27"/>
      <c r="AA30" s="27"/>
      <c r="AB30" s="27"/>
      <c r="AC30" s="27"/>
      <c r="AD30" s="27"/>
      <c r="AE30" s="27"/>
      <c r="AF30" s="27"/>
      <c r="AG30" s="27"/>
      <c r="AH30" s="27"/>
      <c r="AI30" s="27"/>
      <c r="AJ30" s="27"/>
      <c r="AK30" s="27"/>
      <c r="AL30" s="27"/>
      <c r="AM30" s="27"/>
      <c r="AN30" s="27"/>
      <c r="AO30" s="27"/>
      <c r="AP30" s="27"/>
      <c r="AQ30" s="27"/>
      <c r="AR30" s="27"/>
      <c r="AS30" s="27"/>
      <c r="AT30" s="27"/>
      <c r="AU30" s="27"/>
      <c r="AV30" s="27"/>
      <c r="AW30" s="27"/>
      <c r="AX30" s="27"/>
      <c r="AY30" s="27"/>
      <c r="AZ30" s="27"/>
      <c r="BA30" s="27"/>
      <c r="BB30" s="27"/>
      <c r="BC30" s="27"/>
      <c r="BD30" s="27"/>
      <c r="BE30" s="27"/>
      <c r="BF30" s="27"/>
      <c r="BG30" s="27"/>
      <c r="BH30" s="27"/>
      <c r="BI30" s="27"/>
      <c r="BJ30" s="27"/>
      <c r="BK30" s="27"/>
      <c r="BL30" s="27"/>
      <c r="BM30" s="27"/>
      <c r="BN30" s="27"/>
      <c r="BO30" s="27"/>
      <c r="BP30" s="27"/>
      <c r="BQ30" s="27"/>
      <c r="BR30" s="27"/>
      <c r="BS30" s="27"/>
      <c r="BT30" s="27"/>
      <c r="BU30" s="27"/>
      <c r="BV30" s="27"/>
      <c r="BW30" s="27"/>
      <c r="BX30" s="27"/>
      <c r="BY30" s="27"/>
      <c r="BZ30" s="27"/>
      <c r="CA30" s="27"/>
      <c r="CB30" s="27"/>
      <c r="CC30" s="27"/>
      <c r="CD30" s="27"/>
      <c r="CE30" s="27"/>
      <c r="CF30" s="27"/>
      <c r="CG30" s="27"/>
      <c r="CH30" s="27"/>
      <c r="CI30" s="27"/>
      <c r="CJ30" s="27"/>
      <c r="CK30" s="27"/>
      <c r="CL30" s="27"/>
      <c r="CM30" s="27"/>
      <c r="CN30" s="27"/>
      <c r="CO30" s="27"/>
      <c r="CP30" s="27"/>
      <c r="CQ30" s="27"/>
      <c r="CR30" s="27"/>
      <c r="CS30" s="27"/>
      <c r="CT30" s="27"/>
      <c r="CU30" s="27"/>
      <c r="CV30" s="27"/>
      <c r="CW30" s="27"/>
      <c r="CX30" s="27"/>
      <c r="CY30" s="27"/>
      <c r="CZ30" s="27"/>
      <c r="DA30" s="27"/>
      <c r="DB30" s="27"/>
      <c r="DC30" s="27"/>
      <c r="DD30" s="27"/>
      <c r="DE30" s="27"/>
      <c r="DF30" s="27"/>
      <c r="DG30" s="27"/>
      <c r="DH30" s="27"/>
      <c r="DI30" s="27"/>
      <c r="DJ30" s="27"/>
      <c r="DK30" s="27"/>
      <c r="DL30" s="27"/>
      <c r="DM30" s="27"/>
      <c r="DN30" s="27"/>
      <c r="DO30" s="27"/>
      <c r="DP30" s="27"/>
      <c r="DQ30" s="27"/>
      <c r="DR30" s="27"/>
      <c r="DS30" s="27"/>
      <c r="DT30" s="27"/>
      <c r="DU30" s="27"/>
      <c r="DV30" s="27"/>
      <c r="DW30" s="27"/>
      <c r="DX30" s="27"/>
      <c r="DY30" s="27"/>
      <c r="DZ30" s="27"/>
      <c r="EA30" s="27"/>
      <c r="EB30" s="27"/>
      <c r="EC30" s="27"/>
      <c r="ED30" s="27"/>
      <c r="EE30" s="27"/>
      <c r="EF30" s="27"/>
      <c r="EG30" s="27"/>
      <c r="EH30" s="27"/>
      <c r="EI30" s="27"/>
      <c r="EJ30" s="27"/>
      <c r="EK30" s="27"/>
      <c r="EL30" s="27"/>
      <c r="EM30" s="27"/>
      <c r="EN30" s="27"/>
      <c r="EO30" s="27"/>
      <c r="EP30" s="27"/>
      <c r="EQ30" s="27"/>
      <c r="ER30" s="27"/>
      <c r="ES30" s="27"/>
      <c r="ET30" s="27"/>
      <c r="EU30" s="27"/>
      <c r="EV30" s="27"/>
      <c r="EW30" s="27"/>
      <c r="EX30" s="27"/>
      <c r="EY30" s="27"/>
    </row>
    <row r="31" spans="1:155" s="16" customFormat="1" ht="31">
      <c r="A31" s="80"/>
      <c r="B31" s="52" t="s">
        <v>11</v>
      </c>
      <c r="C31" s="53">
        <v>20</v>
      </c>
      <c r="D31" s="31">
        <v>3</v>
      </c>
      <c r="E31" s="54">
        <f>C31*D31</f>
        <v>60</v>
      </c>
      <c r="F31" s="55" t="s">
        <v>18</v>
      </c>
      <c r="G31" s="55" t="s">
        <v>18</v>
      </c>
      <c r="H31" s="31" t="s">
        <v>15</v>
      </c>
      <c r="I31" s="53">
        <v>15</v>
      </c>
      <c r="J31" s="31">
        <v>3</v>
      </c>
      <c r="K31" s="54">
        <f>I31*J31</f>
        <v>45</v>
      </c>
      <c r="L31" s="55" t="s">
        <v>18</v>
      </c>
      <c r="M31" s="55" t="s">
        <v>18</v>
      </c>
      <c r="N31" s="56" t="s">
        <v>18</v>
      </c>
      <c r="O31" s="56" t="s">
        <v>18</v>
      </c>
      <c r="P31" s="57" t="s">
        <v>18</v>
      </c>
      <c r="Q31" s="27"/>
      <c r="R31" s="27"/>
      <c r="S31" s="27"/>
      <c r="T31" s="27"/>
      <c r="U31" s="27"/>
      <c r="V31" s="27"/>
      <c r="W31" s="27"/>
      <c r="X31" s="27"/>
      <c r="Y31" s="27"/>
      <c r="Z31" s="27"/>
      <c r="AA31" s="27"/>
      <c r="AB31" s="27"/>
      <c r="AC31" s="27"/>
      <c r="AD31" s="27"/>
      <c r="AE31" s="27"/>
      <c r="AF31" s="27"/>
      <c r="AG31" s="27"/>
      <c r="AH31" s="27"/>
      <c r="AI31" s="27"/>
      <c r="AJ31" s="27"/>
      <c r="AK31" s="27"/>
      <c r="AL31" s="27"/>
      <c r="AM31" s="27"/>
      <c r="AN31" s="27"/>
      <c r="AO31" s="27"/>
      <c r="AP31" s="27"/>
      <c r="AQ31" s="27"/>
      <c r="AR31" s="27"/>
      <c r="AS31" s="27"/>
      <c r="AT31" s="27"/>
      <c r="AU31" s="27"/>
      <c r="AV31" s="27"/>
      <c r="AW31" s="27"/>
      <c r="AX31" s="27"/>
      <c r="AY31" s="27"/>
      <c r="AZ31" s="27"/>
      <c r="BA31" s="27"/>
      <c r="BB31" s="27"/>
      <c r="BC31" s="27"/>
      <c r="BD31" s="27"/>
      <c r="BE31" s="27"/>
      <c r="BF31" s="27"/>
      <c r="BG31" s="27"/>
      <c r="BH31" s="27"/>
      <c r="BI31" s="27"/>
      <c r="BJ31" s="27"/>
      <c r="BK31" s="27"/>
      <c r="BL31" s="27"/>
      <c r="BM31" s="27"/>
      <c r="BN31" s="27"/>
      <c r="BO31" s="27"/>
      <c r="BP31" s="27"/>
      <c r="BQ31" s="27"/>
      <c r="BR31" s="27"/>
      <c r="BS31" s="27"/>
      <c r="BT31" s="27"/>
      <c r="BU31" s="27"/>
      <c r="BV31" s="27"/>
      <c r="BW31" s="27"/>
      <c r="BX31" s="27"/>
      <c r="BY31" s="27"/>
      <c r="BZ31" s="27"/>
      <c r="CA31" s="27"/>
      <c r="CB31" s="27"/>
      <c r="CC31" s="27"/>
      <c r="CD31" s="27"/>
      <c r="CE31" s="27"/>
      <c r="CF31" s="27"/>
      <c r="CG31" s="27"/>
      <c r="CH31" s="27"/>
      <c r="CI31" s="27"/>
      <c r="CJ31" s="27"/>
      <c r="CK31" s="27"/>
      <c r="CL31" s="27"/>
      <c r="CM31" s="27"/>
      <c r="CN31" s="27"/>
      <c r="CO31" s="27"/>
      <c r="CP31" s="27"/>
      <c r="CQ31" s="27"/>
      <c r="CR31" s="27"/>
      <c r="CS31" s="27"/>
      <c r="CT31" s="27"/>
      <c r="CU31" s="27"/>
      <c r="CV31" s="27"/>
      <c r="CW31" s="27"/>
      <c r="CX31" s="27"/>
      <c r="CY31" s="27"/>
      <c r="CZ31" s="27"/>
      <c r="DA31" s="27"/>
      <c r="DB31" s="27"/>
      <c r="DC31" s="27"/>
      <c r="DD31" s="27"/>
      <c r="DE31" s="27"/>
      <c r="DF31" s="27"/>
      <c r="DG31" s="27"/>
      <c r="DH31" s="27"/>
      <c r="DI31" s="27"/>
      <c r="DJ31" s="27"/>
      <c r="DK31" s="27"/>
      <c r="DL31" s="27"/>
      <c r="DM31" s="27"/>
      <c r="DN31" s="27"/>
      <c r="DO31" s="27"/>
      <c r="DP31" s="27"/>
      <c r="DQ31" s="27"/>
      <c r="DR31" s="27"/>
      <c r="DS31" s="27"/>
      <c r="DT31" s="27"/>
      <c r="DU31" s="27"/>
      <c r="DV31" s="27"/>
      <c r="DW31" s="27"/>
      <c r="DX31" s="27"/>
      <c r="DY31" s="27"/>
      <c r="DZ31" s="27"/>
      <c r="EA31" s="27"/>
      <c r="EB31" s="27"/>
      <c r="EC31" s="27"/>
      <c r="ED31" s="27"/>
      <c r="EE31" s="27"/>
      <c r="EF31" s="27"/>
      <c r="EG31" s="27"/>
      <c r="EH31" s="27"/>
      <c r="EI31" s="27"/>
      <c r="EJ31" s="27"/>
      <c r="EK31" s="27"/>
      <c r="EL31" s="27"/>
      <c r="EM31" s="27"/>
      <c r="EN31" s="27"/>
      <c r="EO31" s="27"/>
      <c r="EP31" s="27"/>
      <c r="EQ31" s="27"/>
      <c r="ER31" s="27"/>
      <c r="ES31" s="27"/>
      <c r="ET31" s="27"/>
      <c r="EU31" s="27"/>
      <c r="EV31" s="27"/>
      <c r="EW31" s="27"/>
      <c r="EX31" s="27"/>
      <c r="EY31" s="27"/>
    </row>
    <row r="32" spans="1:155" s="15" customFormat="1" ht="31">
      <c r="A32" s="80"/>
      <c r="B32" s="52" t="s">
        <v>12</v>
      </c>
      <c r="C32" s="53">
        <v>3</v>
      </c>
      <c r="D32" s="31">
        <v>1</v>
      </c>
      <c r="E32" s="54">
        <f>C32*D32</f>
        <v>3</v>
      </c>
      <c r="F32" s="55" t="s">
        <v>18</v>
      </c>
      <c r="G32" s="55" t="s">
        <v>18</v>
      </c>
      <c r="H32" s="31" t="s">
        <v>14</v>
      </c>
      <c r="I32" s="53">
        <v>1</v>
      </c>
      <c r="J32" s="31">
        <v>1</v>
      </c>
      <c r="K32" s="54">
        <f>I32*J32</f>
        <v>1</v>
      </c>
      <c r="L32" s="55" t="s">
        <v>18</v>
      </c>
      <c r="M32" s="55" t="s">
        <v>18</v>
      </c>
      <c r="N32" s="56" t="s">
        <v>18</v>
      </c>
      <c r="O32" s="56" t="s">
        <v>18</v>
      </c>
      <c r="P32" s="57" t="s">
        <v>18</v>
      </c>
      <c r="Q32" s="27"/>
      <c r="R32" s="27"/>
      <c r="S32" s="27"/>
      <c r="T32" s="27"/>
      <c r="U32" s="27"/>
      <c r="V32" s="27"/>
      <c r="W32" s="27"/>
      <c r="X32" s="27"/>
      <c r="Y32" s="27"/>
      <c r="Z32" s="27"/>
      <c r="AA32" s="27"/>
      <c r="AB32" s="27"/>
      <c r="AC32" s="27"/>
      <c r="AD32" s="27"/>
      <c r="AE32" s="27"/>
      <c r="AF32" s="27"/>
      <c r="AG32" s="27"/>
      <c r="AH32" s="27"/>
      <c r="AI32" s="27"/>
      <c r="AJ32" s="27"/>
      <c r="AK32" s="27"/>
      <c r="AL32" s="27"/>
      <c r="AM32" s="27"/>
      <c r="AN32" s="27"/>
      <c r="AO32" s="27"/>
      <c r="AP32" s="27"/>
      <c r="AQ32" s="27"/>
      <c r="AR32" s="27"/>
      <c r="AS32" s="27"/>
      <c r="AT32" s="27"/>
      <c r="AU32" s="27"/>
      <c r="AV32" s="27"/>
      <c r="AW32" s="27"/>
      <c r="AX32" s="27"/>
      <c r="AY32" s="27"/>
      <c r="AZ32" s="27"/>
      <c r="BA32" s="27"/>
      <c r="BB32" s="27"/>
      <c r="BC32" s="27"/>
      <c r="BD32" s="27"/>
      <c r="BE32" s="27"/>
      <c r="BF32" s="27"/>
      <c r="BG32" s="27"/>
      <c r="BH32" s="27"/>
      <c r="BI32" s="27"/>
      <c r="BJ32" s="27"/>
      <c r="BK32" s="27"/>
      <c r="BL32" s="27"/>
      <c r="BM32" s="27"/>
      <c r="BN32" s="27"/>
      <c r="BO32" s="27"/>
      <c r="BP32" s="27"/>
      <c r="BQ32" s="27"/>
      <c r="BR32" s="27"/>
      <c r="BS32" s="27"/>
      <c r="BT32" s="27"/>
      <c r="BU32" s="27"/>
      <c r="BV32" s="27"/>
      <c r="BW32" s="27"/>
      <c r="BX32" s="27"/>
      <c r="BY32" s="27"/>
      <c r="BZ32" s="27"/>
      <c r="CA32" s="27"/>
      <c r="CB32" s="27"/>
      <c r="CC32" s="27"/>
      <c r="CD32" s="27"/>
      <c r="CE32" s="27"/>
      <c r="CF32" s="27"/>
      <c r="CG32" s="27"/>
      <c r="CH32" s="27"/>
      <c r="CI32" s="27"/>
      <c r="CJ32" s="27"/>
      <c r="CK32" s="27"/>
      <c r="CL32" s="27"/>
      <c r="CM32" s="27"/>
      <c r="CN32" s="27"/>
      <c r="CO32" s="27"/>
      <c r="CP32" s="27"/>
      <c r="CQ32" s="27"/>
      <c r="CR32" s="27"/>
      <c r="CS32" s="27"/>
      <c r="CT32" s="27"/>
      <c r="CU32" s="27"/>
      <c r="CV32" s="27"/>
      <c r="CW32" s="27"/>
      <c r="CX32" s="27"/>
      <c r="CY32" s="27"/>
      <c r="CZ32" s="27"/>
      <c r="DA32" s="27"/>
      <c r="DB32" s="27"/>
      <c r="DC32" s="27"/>
      <c r="DD32" s="27"/>
      <c r="DE32" s="27"/>
      <c r="DF32" s="27"/>
      <c r="DG32" s="27"/>
      <c r="DH32" s="27"/>
      <c r="DI32" s="27"/>
      <c r="DJ32" s="27"/>
      <c r="DK32" s="27"/>
      <c r="DL32" s="27"/>
      <c r="DM32" s="27"/>
      <c r="DN32" s="27"/>
      <c r="DO32" s="27"/>
      <c r="DP32" s="27"/>
      <c r="DQ32" s="27"/>
      <c r="DR32" s="27"/>
      <c r="DS32" s="27"/>
      <c r="DT32" s="27"/>
      <c r="DU32" s="27"/>
      <c r="DV32" s="27"/>
      <c r="DW32" s="27"/>
      <c r="DX32" s="27"/>
      <c r="DY32" s="27"/>
      <c r="DZ32" s="27"/>
      <c r="EA32" s="27"/>
      <c r="EB32" s="27"/>
      <c r="EC32" s="27"/>
      <c r="ED32" s="27"/>
      <c r="EE32" s="27"/>
      <c r="EF32" s="27"/>
      <c r="EG32" s="27"/>
      <c r="EH32" s="27"/>
      <c r="EI32" s="27"/>
      <c r="EJ32" s="27"/>
      <c r="EK32" s="27"/>
      <c r="EL32" s="27"/>
      <c r="EM32" s="27"/>
      <c r="EN32" s="27"/>
      <c r="EO32" s="27"/>
      <c r="EP32" s="27"/>
      <c r="EQ32" s="27"/>
      <c r="ER32" s="27"/>
      <c r="ES32" s="27"/>
      <c r="ET32" s="27"/>
      <c r="EU32" s="27"/>
      <c r="EV32" s="27"/>
      <c r="EW32" s="27"/>
      <c r="EX32" s="27"/>
      <c r="EY32" s="27"/>
    </row>
    <row r="33" spans="1:16" ht="16.5" customHeight="1">
      <c r="A33" s="80"/>
      <c r="B33" s="58" t="s">
        <v>17</v>
      </c>
      <c r="C33" s="53">
        <f>SUM(C30:C32)</f>
        <v>997</v>
      </c>
      <c r="D33" s="63" t="s">
        <v>18</v>
      </c>
      <c r="E33" s="31">
        <f>SUM(E30:E32)</f>
        <v>4933</v>
      </c>
      <c r="F33" s="60">
        <f>E33/C33</f>
        <v>4.9478435305917756</v>
      </c>
      <c r="G33" s="61">
        <f>F33/D30*100</f>
        <v>98.956870611835512</v>
      </c>
      <c r="H33" s="64" t="s">
        <v>17</v>
      </c>
      <c r="I33" s="53">
        <f>SUM(I30:I32)</f>
        <v>997</v>
      </c>
      <c r="J33" s="63" t="s">
        <v>18</v>
      </c>
      <c r="K33" s="65">
        <f>SUM(K30:K32)</f>
        <v>4951</v>
      </c>
      <c r="L33" s="60">
        <f>K33/I33</f>
        <v>4.9658976930792376</v>
      </c>
      <c r="M33" s="60">
        <f>L33/J30*100</f>
        <v>99.317953861584755</v>
      </c>
      <c r="N33" s="60">
        <f>F33*L33</f>
        <v>24.570484774282729</v>
      </c>
      <c r="O33" s="56" t="s">
        <v>18</v>
      </c>
      <c r="P33" s="57" t="s">
        <v>18</v>
      </c>
    </row>
    <row r="34" spans="1:16" ht="31.5" customHeight="1">
      <c r="A34" s="80" t="s">
        <v>6</v>
      </c>
      <c r="B34" s="58" t="s">
        <v>10</v>
      </c>
      <c r="C34" s="53">
        <v>734</v>
      </c>
      <c r="D34" s="66">
        <v>5</v>
      </c>
      <c r="E34" s="31">
        <f>C34*D34</f>
        <v>3670</v>
      </c>
      <c r="F34" s="55" t="s">
        <v>18</v>
      </c>
      <c r="G34" s="55" t="s">
        <v>18</v>
      </c>
      <c r="H34" s="64" t="s">
        <v>13</v>
      </c>
      <c r="I34" s="53">
        <v>962</v>
      </c>
      <c r="J34" s="31">
        <v>5</v>
      </c>
      <c r="K34" s="65">
        <f>I34*J34</f>
        <v>4810</v>
      </c>
      <c r="L34" s="55" t="s">
        <v>18</v>
      </c>
      <c r="M34" s="55" t="s">
        <v>18</v>
      </c>
      <c r="N34" s="55" t="s">
        <v>18</v>
      </c>
      <c r="O34" s="56" t="s">
        <v>18</v>
      </c>
      <c r="P34" s="57" t="s">
        <v>18</v>
      </c>
    </row>
    <row r="35" spans="1:16" ht="31">
      <c r="A35" s="80"/>
      <c r="B35" s="58" t="s">
        <v>11</v>
      </c>
      <c r="C35" s="53">
        <v>249</v>
      </c>
      <c r="D35" s="66">
        <v>3</v>
      </c>
      <c r="E35" s="31">
        <f>C35*D35</f>
        <v>747</v>
      </c>
      <c r="F35" s="55" t="s">
        <v>18</v>
      </c>
      <c r="G35" s="55" t="s">
        <v>18</v>
      </c>
      <c r="H35" s="64" t="s">
        <v>15</v>
      </c>
      <c r="I35" s="53">
        <v>33</v>
      </c>
      <c r="J35" s="31">
        <v>3</v>
      </c>
      <c r="K35" s="65">
        <f>I35*J35</f>
        <v>99</v>
      </c>
      <c r="L35" s="55" t="s">
        <v>18</v>
      </c>
      <c r="M35" s="55" t="s">
        <v>18</v>
      </c>
      <c r="N35" s="55" t="s">
        <v>18</v>
      </c>
      <c r="O35" s="56" t="s">
        <v>18</v>
      </c>
      <c r="P35" s="57" t="s">
        <v>18</v>
      </c>
    </row>
    <row r="36" spans="1:16" ht="31">
      <c r="A36" s="80"/>
      <c r="B36" s="58" t="s">
        <v>12</v>
      </c>
      <c r="C36" s="53">
        <v>14</v>
      </c>
      <c r="D36" s="66">
        <v>1</v>
      </c>
      <c r="E36" s="31">
        <f>C36*D36</f>
        <v>14</v>
      </c>
      <c r="F36" s="55" t="s">
        <v>18</v>
      </c>
      <c r="G36" s="55" t="s">
        <v>18</v>
      </c>
      <c r="H36" s="64" t="s">
        <v>14</v>
      </c>
      <c r="I36" s="53">
        <v>2</v>
      </c>
      <c r="J36" s="31">
        <v>1</v>
      </c>
      <c r="K36" s="65">
        <f>I36*J36</f>
        <v>2</v>
      </c>
      <c r="L36" s="55" t="s">
        <v>18</v>
      </c>
      <c r="M36" s="55" t="s">
        <v>18</v>
      </c>
      <c r="N36" s="55" t="s">
        <v>18</v>
      </c>
      <c r="O36" s="56" t="s">
        <v>18</v>
      </c>
      <c r="P36" s="57" t="s">
        <v>18</v>
      </c>
    </row>
    <row r="37" spans="1:16" ht="16.5" customHeight="1">
      <c r="A37" s="80"/>
      <c r="B37" s="58" t="s">
        <v>17</v>
      </c>
      <c r="C37" s="53">
        <f>SUM(C34:C36)</f>
        <v>997</v>
      </c>
      <c r="D37" s="63" t="s">
        <v>18</v>
      </c>
      <c r="E37" s="31">
        <f>SUM(E34:E36)</f>
        <v>4431</v>
      </c>
      <c r="F37" s="60">
        <f>E37/C37</f>
        <v>4.4443329989969911</v>
      </c>
      <c r="G37" s="61">
        <f>F37/D34*100</f>
        <v>88.886659979939822</v>
      </c>
      <c r="H37" s="64" t="s">
        <v>17</v>
      </c>
      <c r="I37" s="53">
        <f>SUM(I34:I36)</f>
        <v>997</v>
      </c>
      <c r="J37" s="63" t="s">
        <v>18</v>
      </c>
      <c r="K37" s="65">
        <f>SUM(K34:K36)</f>
        <v>4911</v>
      </c>
      <c r="L37" s="60">
        <f>K37/I37</f>
        <v>4.9257773319959881</v>
      </c>
      <c r="M37" s="60">
        <f>L37/J34*100</f>
        <v>98.515546639919762</v>
      </c>
      <c r="N37" s="60">
        <f>F37*L37</f>
        <v>21.891794742301126</v>
      </c>
      <c r="O37" s="56" t="s">
        <v>18</v>
      </c>
      <c r="P37" s="57" t="s">
        <v>18</v>
      </c>
    </row>
    <row r="38" spans="1:16" ht="33.75" customHeight="1">
      <c r="A38" s="80" t="s">
        <v>7</v>
      </c>
      <c r="B38" s="58" t="s">
        <v>10</v>
      </c>
      <c r="C38" s="53">
        <v>936</v>
      </c>
      <c r="D38" s="66">
        <v>5</v>
      </c>
      <c r="E38" s="31">
        <f>C38*D38</f>
        <v>4680</v>
      </c>
      <c r="F38" s="55" t="s">
        <v>18</v>
      </c>
      <c r="G38" s="55" t="s">
        <v>18</v>
      </c>
      <c r="H38" s="64" t="s">
        <v>13</v>
      </c>
      <c r="I38" s="53">
        <v>971</v>
      </c>
      <c r="J38" s="31">
        <v>5</v>
      </c>
      <c r="K38" s="65">
        <f>I38*J38</f>
        <v>4855</v>
      </c>
      <c r="L38" s="55" t="s">
        <v>18</v>
      </c>
      <c r="M38" s="55" t="s">
        <v>18</v>
      </c>
      <c r="N38" s="55" t="s">
        <v>18</v>
      </c>
      <c r="O38" s="56" t="s">
        <v>18</v>
      </c>
      <c r="P38" s="57" t="s">
        <v>18</v>
      </c>
    </row>
    <row r="39" spans="1:16" ht="31">
      <c r="A39" s="80"/>
      <c r="B39" s="58" t="s">
        <v>11</v>
      </c>
      <c r="C39" s="53">
        <v>53</v>
      </c>
      <c r="D39" s="66">
        <v>3</v>
      </c>
      <c r="E39" s="31">
        <f>C39*D39</f>
        <v>159</v>
      </c>
      <c r="F39" s="55" t="s">
        <v>18</v>
      </c>
      <c r="G39" s="55" t="s">
        <v>18</v>
      </c>
      <c r="H39" s="64" t="s">
        <v>15</v>
      </c>
      <c r="I39" s="53">
        <v>25</v>
      </c>
      <c r="J39" s="31">
        <v>3</v>
      </c>
      <c r="K39" s="65">
        <f>I39*J39</f>
        <v>75</v>
      </c>
      <c r="L39" s="55" t="s">
        <v>18</v>
      </c>
      <c r="M39" s="55" t="s">
        <v>18</v>
      </c>
      <c r="N39" s="55" t="s">
        <v>18</v>
      </c>
      <c r="O39" s="56" t="s">
        <v>18</v>
      </c>
      <c r="P39" s="57" t="s">
        <v>18</v>
      </c>
    </row>
    <row r="40" spans="1:16" ht="31">
      <c r="A40" s="80"/>
      <c r="B40" s="58" t="s">
        <v>12</v>
      </c>
      <c r="C40" s="53">
        <v>8</v>
      </c>
      <c r="D40" s="66">
        <v>1</v>
      </c>
      <c r="E40" s="31">
        <f>C40*D40</f>
        <v>8</v>
      </c>
      <c r="F40" s="55" t="s">
        <v>18</v>
      </c>
      <c r="G40" s="55" t="s">
        <v>18</v>
      </c>
      <c r="H40" s="64" t="s">
        <v>14</v>
      </c>
      <c r="I40" s="53">
        <v>1</v>
      </c>
      <c r="J40" s="31">
        <v>1</v>
      </c>
      <c r="K40" s="65">
        <f>I40*J40</f>
        <v>1</v>
      </c>
      <c r="L40" s="55" t="s">
        <v>18</v>
      </c>
      <c r="M40" s="55" t="s">
        <v>18</v>
      </c>
      <c r="N40" s="55" t="s">
        <v>18</v>
      </c>
      <c r="O40" s="56" t="s">
        <v>18</v>
      </c>
      <c r="P40" s="57" t="s">
        <v>18</v>
      </c>
    </row>
    <row r="41" spans="1:16" ht="16.5" customHeight="1">
      <c r="A41" s="80"/>
      <c r="B41" s="58" t="s">
        <v>17</v>
      </c>
      <c r="C41" s="53">
        <f>SUM(C38:C40)</f>
        <v>997</v>
      </c>
      <c r="D41" s="63" t="s">
        <v>18</v>
      </c>
      <c r="E41" s="31">
        <f>SUM(E38:E40)</f>
        <v>4847</v>
      </c>
      <c r="F41" s="60">
        <f>E41/C41</f>
        <v>4.8615847542627888</v>
      </c>
      <c r="G41" s="61">
        <f>F41/D38*100</f>
        <v>97.23169508525578</v>
      </c>
      <c r="H41" s="64" t="s">
        <v>17</v>
      </c>
      <c r="I41" s="53">
        <f>SUM(I38:I40)</f>
        <v>997</v>
      </c>
      <c r="J41" s="63" t="s">
        <v>18</v>
      </c>
      <c r="K41" s="65">
        <f>SUM(K38:K40)</f>
        <v>4931</v>
      </c>
      <c r="L41" s="60">
        <f>K41/I41</f>
        <v>4.9458375125376133</v>
      </c>
      <c r="M41" s="60">
        <f>L41/J38*100</f>
        <v>98.916750250752258</v>
      </c>
      <c r="N41" s="60">
        <f>F41*L41</f>
        <v>24.044608248013855</v>
      </c>
      <c r="O41" s="56" t="s">
        <v>18</v>
      </c>
      <c r="P41" s="57" t="s">
        <v>18</v>
      </c>
    </row>
    <row r="42" spans="1:16" ht="30.75" customHeight="1">
      <c r="A42" s="80" t="s">
        <v>8</v>
      </c>
      <c r="B42" s="58" t="s">
        <v>10</v>
      </c>
      <c r="C42" s="53">
        <v>941</v>
      </c>
      <c r="D42" s="66">
        <v>5</v>
      </c>
      <c r="E42" s="31">
        <f>C42*D42</f>
        <v>4705</v>
      </c>
      <c r="F42" s="55" t="s">
        <v>18</v>
      </c>
      <c r="G42" s="55" t="s">
        <v>18</v>
      </c>
      <c r="H42" s="64" t="s">
        <v>13</v>
      </c>
      <c r="I42" s="53">
        <v>945</v>
      </c>
      <c r="J42" s="31">
        <v>5</v>
      </c>
      <c r="K42" s="65">
        <f>I42*J42</f>
        <v>4725</v>
      </c>
      <c r="L42" s="55" t="s">
        <v>18</v>
      </c>
      <c r="M42" s="55" t="s">
        <v>18</v>
      </c>
      <c r="N42" s="55" t="s">
        <v>18</v>
      </c>
      <c r="O42" s="56" t="s">
        <v>18</v>
      </c>
      <c r="P42" s="57" t="s">
        <v>18</v>
      </c>
    </row>
    <row r="43" spans="1:16" ht="31">
      <c r="A43" s="80"/>
      <c r="B43" s="58" t="s">
        <v>11</v>
      </c>
      <c r="C43" s="53">
        <v>50</v>
      </c>
      <c r="D43" s="66">
        <v>3</v>
      </c>
      <c r="E43" s="31">
        <f>C43*D43</f>
        <v>150</v>
      </c>
      <c r="F43" s="55" t="s">
        <v>18</v>
      </c>
      <c r="G43" s="55" t="s">
        <v>18</v>
      </c>
      <c r="H43" s="64" t="s">
        <v>15</v>
      </c>
      <c r="I43" s="53">
        <v>52</v>
      </c>
      <c r="J43" s="31">
        <v>3</v>
      </c>
      <c r="K43" s="65">
        <f>I43*J43</f>
        <v>156</v>
      </c>
      <c r="L43" s="55" t="s">
        <v>18</v>
      </c>
      <c r="M43" s="55" t="s">
        <v>18</v>
      </c>
      <c r="N43" s="55" t="s">
        <v>18</v>
      </c>
      <c r="O43" s="56" t="s">
        <v>18</v>
      </c>
      <c r="P43" s="57" t="s">
        <v>18</v>
      </c>
    </row>
    <row r="44" spans="1:16" ht="51" customHeight="1">
      <c r="A44" s="80"/>
      <c r="B44" s="58" t="s">
        <v>12</v>
      </c>
      <c r="C44" s="53">
        <v>6</v>
      </c>
      <c r="D44" s="66">
        <v>1</v>
      </c>
      <c r="E44" s="31">
        <f>C44*D44</f>
        <v>6</v>
      </c>
      <c r="F44" s="55" t="s">
        <v>18</v>
      </c>
      <c r="G44" s="55" t="s">
        <v>18</v>
      </c>
      <c r="H44" s="64" t="s">
        <v>14</v>
      </c>
      <c r="I44" s="53">
        <v>0</v>
      </c>
      <c r="J44" s="31">
        <v>1</v>
      </c>
      <c r="K44" s="65">
        <f>I44*J44</f>
        <v>0</v>
      </c>
      <c r="L44" s="55" t="s">
        <v>18</v>
      </c>
      <c r="M44" s="55" t="s">
        <v>18</v>
      </c>
      <c r="N44" s="55" t="s">
        <v>18</v>
      </c>
      <c r="O44" s="56" t="s">
        <v>18</v>
      </c>
      <c r="P44" s="57" t="s">
        <v>18</v>
      </c>
    </row>
    <row r="45" spans="1:16" ht="18.75" customHeight="1">
      <c r="A45" s="80"/>
      <c r="B45" s="58" t="s">
        <v>17</v>
      </c>
      <c r="C45" s="53">
        <f>SUM(C42:C44)</f>
        <v>997</v>
      </c>
      <c r="D45" s="63" t="s">
        <v>18</v>
      </c>
      <c r="E45" s="31">
        <f>SUM(E42:E44)</f>
        <v>4861</v>
      </c>
      <c r="F45" s="60">
        <f>E45/C45</f>
        <v>4.8756268806419261</v>
      </c>
      <c r="G45" s="61">
        <f>F45/D42*100</f>
        <v>97.512537612838528</v>
      </c>
      <c r="H45" s="64" t="s">
        <v>17</v>
      </c>
      <c r="I45" s="53">
        <f>SUM(I42:I44)</f>
        <v>997</v>
      </c>
      <c r="J45" s="63" t="s">
        <v>18</v>
      </c>
      <c r="K45" s="65">
        <f>SUM(K42:K44)</f>
        <v>4881</v>
      </c>
      <c r="L45" s="60">
        <f>K45/I45</f>
        <v>4.8956870611835503</v>
      </c>
      <c r="M45" s="60">
        <f>L45/J42*100</f>
        <v>97.913741223670996</v>
      </c>
      <c r="N45" s="60">
        <f>F45*L45</f>
        <v>23.869543434717393</v>
      </c>
      <c r="O45" s="56" t="s">
        <v>18</v>
      </c>
      <c r="P45" s="57" t="s">
        <v>18</v>
      </c>
    </row>
    <row r="46" spans="1:16" ht="18" thickBot="1">
      <c r="A46" s="13"/>
      <c r="B46" s="67" t="s">
        <v>21</v>
      </c>
      <c r="C46" s="68" t="s">
        <v>18</v>
      </c>
      <c r="D46" s="69" t="s">
        <v>18</v>
      </c>
      <c r="E46" s="70" t="s">
        <v>18</v>
      </c>
      <c r="F46" s="71">
        <f>SUM(F14:F45)</f>
        <v>38.776328986960877</v>
      </c>
      <c r="G46" s="71">
        <f>SUM(G14:G45)</f>
        <v>775.52657973921771</v>
      </c>
      <c r="H46" s="72" t="s">
        <v>21</v>
      </c>
      <c r="I46" s="68" t="s">
        <v>18</v>
      </c>
      <c r="J46" s="69" t="s">
        <v>18</v>
      </c>
      <c r="K46" s="70" t="s">
        <v>18</v>
      </c>
      <c r="L46" s="71">
        <f>SUM(L14:L45)</f>
        <v>38.613841524573722</v>
      </c>
      <c r="M46" s="71">
        <f>SUM(M14:M45)</f>
        <v>772.27683049147447</v>
      </c>
      <c r="N46" s="71">
        <f>SUM(N14:N45)</f>
        <v>187.09532609865707</v>
      </c>
      <c r="O46" s="73">
        <f>N46/F46</f>
        <v>4.8249881045101173</v>
      </c>
      <c r="P46" s="74">
        <f>O46/J42*100</f>
        <v>96.499762090202353</v>
      </c>
    </row>
    <row r="47" spans="1:16">
      <c r="B47" s="33"/>
      <c r="C47" s="75"/>
      <c r="D47" s="76"/>
      <c r="E47" s="77"/>
      <c r="F47" s="76"/>
      <c r="G47" s="37"/>
      <c r="H47" s="37"/>
      <c r="I47" s="75"/>
      <c r="J47" s="76"/>
      <c r="K47" s="76"/>
      <c r="L47" s="76"/>
      <c r="M47" s="37"/>
      <c r="N47" s="37"/>
      <c r="O47" s="37"/>
      <c r="P47" s="37"/>
    </row>
    <row r="48" spans="1:16" ht="15">
      <c r="O48" s="78" t="s">
        <v>38</v>
      </c>
      <c r="P48" s="78">
        <v>95.9</v>
      </c>
    </row>
    <row r="49" spans="1:16" ht="15">
      <c r="A49" s="10" t="s">
        <v>35</v>
      </c>
      <c r="O49" s="78"/>
      <c r="P49" s="78"/>
    </row>
  </sheetData>
  <mergeCells count="19">
    <mergeCell ref="A42:A45"/>
    <mergeCell ref="A11:A12"/>
    <mergeCell ref="A22:A25"/>
    <mergeCell ref="A34:A37"/>
    <mergeCell ref="A30:A33"/>
    <mergeCell ref="A18:A21"/>
    <mergeCell ref="A14:A17"/>
    <mergeCell ref="B6:P6"/>
    <mergeCell ref="B7:P7"/>
    <mergeCell ref="B8:P8"/>
    <mergeCell ref="B9:P9"/>
    <mergeCell ref="A38:A41"/>
    <mergeCell ref="Q11:Q12"/>
    <mergeCell ref="A26:A29"/>
    <mergeCell ref="O11:O12"/>
    <mergeCell ref="P11:P12"/>
    <mergeCell ref="B11:B12"/>
    <mergeCell ref="C11:H11"/>
    <mergeCell ref="I11:N11"/>
  </mergeCells>
  <phoneticPr fontId="0" type="noConversion"/>
  <pageMargins left="0.7" right="0.21" top="0.21" bottom="0.21" header="0.23" footer="0.16"/>
  <pageSetup paperSize="9" scale="65" orientation="landscape" horizontalDpi="180" verticalDpi="180" r:id="rId1"/>
  <colBreaks count="1" manualBreakCount="1">
    <brk id="1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приложение 2</vt:lpstr>
      <vt:lpstr>Лист2</vt:lpstr>
      <vt:lpstr>Лист3</vt:lpstr>
      <vt:lpstr>'приложение 2'!Заголовки_для_печати</vt:lpstr>
      <vt:lpstr>'приложение 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2013-12-30T05:58:12Z</cp:lastPrinted>
  <dcterms:created xsi:type="dcterms:W3CDTF">2006-09-28T05:33:49Z</dcterms:created>
  <dcterms:modified xsi:type="dcterms:W3CDTF">2022-11-16T06:39:10Z</dcterms:modified>
</cp:coreProperties>
</file>