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activeTab="1"/>
  </bookViews>
  <sheets>
    <sheet name="тр-ка воды и стоки" sheetId="5" r:id="rId1"/>
    <sheet name="вода хол." sheetId="6" r:id="rId2"/>
    <sheet name="Лист2" sheetId="7" state="hidden" r:id="rId3"/>
  </sheets>
  <definedNames>
    <definedName name="_xlnm.Print_Area" localSheetId="1">'вода хол.'!$A$1:$BA$30</definedName>
    <definedName name="_xlnm.Print_Area" localSheetId="0">'тр-ка воды и стоки'!$A$1:$K$30</definedName>
  </definedNames>
  <calcPr calcId="144525"/>
</workbook>
</file>

<file path=xl/calcChain.xml><?xml version="1.0" encoding="utf-8"?>
<calcChain xmlns="http://schemas.openxmlformats.org/spreadsheetml/2006/main">
  <c r="I18" i="6" l="1"/>
  <c r="K18" i="6" s="1"/>
  <c r="M18" i="6" s="1"/>
  <c r="O18" i="6" s="1"/>
  <c r="Q18" i="6" s="1"/>
  <c r="S18" i="6" s="1"/>
  <c r="U18" i="6" s="1"/>
  <c r="W18" i="6" s="1"/>
  <c r="Y18" i="6" s="1"/>
  <c r="AA18" i="6" s="1"/>
  <c r="AC18" i="6" s="1"/>
  <c r="AE18" i="6" s="1"/>
  <c r="AG18" i="6" s="1"/>
  <c r="AI18" i="6" s="1"/>
  <c r="AK18" i="6" s="1"/>
  <c r="AM18" i="6" s="1"/>
  <c r="AO18" i="6" s="1"/>
  <c r="AQ18" i="6" s="1"/>
  <c r="AS18" i="6" s="1"/>
  <c r="AU18" i="6" s="1"/>
  <c r="AW18" i="6" s="1"/>
  <c r="AY18" i="6" s="1"/>
  <c r="BA18" i="6" s="1"/>
  <c r="H18" i="6"/>
  <c r="J18" i="6" s="1"/>
  <c r="L18" i="6" s="1"/>
  <c r="N18" i="6" s="1"/>
  <c r="P18" i="6" s="1"/>
  <c r="R18" i="6" s="1"/>
  <c r="T18" i="6" s="1"/>
  <c r="V18" i="6" s="1"/>
  <c r="X18" i="6" s="1"/>
  <c r="Z18" i="6" s="1"/>
  <c r="AB18" i="6" s="1"/>
  <c r="AD18" i="6" s="1"/>
  <c r="AF18" i="6" s="1"/>
  <c r="AH18" i="6" s="1"/>
  <c r="AJ18" i="6" s="1"/>
  <c r="AL18" i="6" s="1"/>
  <c r="AN18" i="6" s="1"/>
  <c r="AP18" i="6" s="1"/>
  <c r="AR18" i="6" s="1"/>
  <c r="AT18" i="6" s="1"/>
  <c r="AV18" i="6" s="1"/>
  <c r="AX18" i="6" s="1"/>
  <c r="AZ18" i="6" s="1"/>
  <c r="H23" i="6" l="1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Z23" i="6"/>
  <c r="BA23" i="6"/>
  <c r="H16" i="5" l="1"/>
  <c r="J16" i="5" s="1"/>
  <c r="K16" i="5"/>
  <c r="I16" i="5"/>
</calcChain>
</file>

<file path=xl/sharedStrings.xml><?xml version="1.0" encoding="utf-8"?>
<sst xmlns="http://schemas.openxmlformats.org/spreadsheetml/2006/main" count="351" uniqueCount="73">
  <si>
    <t>№ п/п</t>
  </si>
  <si>
    <t>Наименование  показателя</t>
  </si>
  <si>
    <t>Ед. изм.</t>
  </si>
  <si>
    <t>водоснабжение</t>
  </si>
  <si>
    <t>1.</t>
  </si>
  <si>
    <t>Метод регулирования тарифов</t>
  </si>
  <si>
    <t>метод индексации</t>
  </si>
  <si>
    <t>2.</t>
  </si>
  <si>
    <t>2.1.</t>
  </si>
  <si>
    <t>тыс. руб.</t>
  </si>
  <si>
    <t>2.2.</t>
  </si>
  <si>
    <t>показатели энергосбережения и энергетической эффективности</t>
  </si>
  <si>
    <t>2.2.1.</t>
  </si>
  <si>
    <t>удельный расход электрической энергии</t>
  </si>
  <si>
    <t>кВтч/куб.м</t>
  </si>
  <si>
    <t>2.2.2.</t>
  </si>
  <si>
    <t>уровень потерь воды</t>
  </si>
  <si>
    <t>%</t>
  </si>
  <si>
    <t>-</t>
  </si>
  <si>
    <t>2.3.</t>
  </si>
  <si>
    <t>нормативный уровень прибыли</t>
  </si>
  <si>
    <t>3.</t>
  </si>
  <si>
    <t>Долгосрочные параметры регулирования тарифов, не являющиеся критериями конкурса:</t>
  </si>
  <si>
    <t>3.1.</t>
  </si>
  <si>
    <t>индекс эффективности операционных расходов</t>
  </si>
  <si>
    <t>1-3</t>
  </si>
  <si>
    <t>4.</t>
  </si>
  <si>
    <t>тыс. куб. м</t>
  </si>
  <si>
    <t>5.</t>
  </si>
  <si>
    <t>Цены на энергетические ресурсы:</t>
  </si>
  <si>
    <t>5.1.</t>
  </si>
  <si>
    <t>руб./кВтч</t>
  </si>
  <si>
    <t>Рассчитывается в соответствии с показателями, определенными Прогнозом социально-экономического развития Российской Федерации  на соответствующий период</t>
  </si>
  <si>
    <t>6.</t>
  </si>
  <si>
    <t>Потери и удельное потребление энергетических ресурсов на единицу объема отпуска воды и (или) водоотведения:</t>
  </si>
  <si>
    <t>6.1.</t>
  </si>
  <si>
    <t>удельное потребление электроэнергии на единицу объема отпуска воды и (или) водоотведения</t>
  </si>
  <si>
    <t>6.2.</t>
  </si>
  <si>
    <t>уровень потерь в сетях</t>
  </si>
  <si>
    <t>7.</t>
  </si>
  <si>
    <t>Величина неподконтрольных расходов за исключением расходов на энергетические ресурсы, арендной платы и налога на прибыль</t>
  </si>
  <si>
    <t>8.</t>
  </si>
  <si>
    <t>9.</t>
  </si>
  <si>
    <t>тыс.руб.</t>
  </si>
  <si>
    <t>10.</t>
  </si>
  <si>
    <t>Иные цены, величины, значения, параметры, использование которых для расчета тарифов предусмотрено основами ценообразования в сфере водоснабжения и водоотведения, утвержденными Правительством Российской Федерации:</t>
  </si>
  <si>
    <t>10.1.</t>
  </si>
  <si>
    <t>индекс цен на электрическую энергию</t>
  </si>
  <si>
    <t>10.2.</t>
  </si>
  <si>
    <t>индекс потребительский цен (для определения расходов на оплату труда и социальные выплаты)</t>
  </si>
  <si>
    <t>Долгосрочные параметры регулирования тарифов:</t>
  </si>
  <si>
    <t>базовый уровень операционных расходов</t>
  </si>
  <si>
    <t>*   прогнозные показатели</t>
  </si>
  <si>
    <t>Предельный (максимальный) рост необходимой валовой выручки арендатора от осуществления регулируемых видов деятельности в сфере водоснабжения и (или) водоотведения по отношению к каждому предыдущему году**</t>
  </si>
  <si>
    <t>среднегодовая цена на электроэнергию (с НДС)</t>
  </si>
  <si>
    <t>** данные указаны на основании Прогноза социально-экономического развития Российской Федерации  на уровне прогнозного роста тарифов на услуги организаций коммунального комплекса</t>
  </si>
  <si>
    <t>Предельные (минимальные и (или) максимальные) значения объема финансовой поддержки, необходимой арендатору и предоставляемой арендодателем в целях возмещения затрат или недополученных доходов в связи с производством, поставками товаров, оказанием услуг**</t>
  </si>
  <si>
    <t>Срок действия предельных значений долгосрочных параметров регулирования тарифов составляет не более 6 мес.</t>
  </si>
  <si>
    <t>МО "Октябрьское" и МО "Качкашурское"</t>
  </si>
  <si>
    <t>МО "Глазовский район"</t>
  </si>
  <si>
    <t>Объем отпуска*</t>
  </si>
  <si>
    <t>2019-2040</t>
  </si>
  <si>
    <t>водоотведение</t>
  </si>
  <si>
    <t>транспорти-ровка воды</t>
  </si>
  <si>
    <t>среднегодовая цена на электроэнергию (с НДС)**</t>
  </si>
  <si>
    <t xml:space="preserve">Объем отпуска* </t>
  </si>
  <si>
    <t>МО "Глазов-ский район"</t>
  </si>
  <si>
    <t xml:space="preserve">Приложение 6
</t>
  </si>
  <si>
    <t xml:space="preserve">Приложение 6 (Продолжение)
</t>
  </si>
  <si>
    <t>Долгосрочные параметры регулирования деятельности концессионера
при использовании метода индексации установленных тарифов в сфере водоснабжения по Муниципальному образованию «Глазовский район» УР
(в соответствии с постановлением Правительства РФ от 13.05.2013 № 406 "О государственном регулировании тарифов в сфере водоснабжения и водоотведения", приказом ФСТ России от 27.12.2013 №1746-э "Об утверждении Методических указаний по расчету регулируемых тарифов в сфере водоснабжения и водоотведения")</t>
  </si>
  <si>
    <t>Долгосрочные параметры регулирования деятельности концессионера
при использовании метода индексации установленных тарифов в сфере водоснабжения по Муниципальному образованию «Глазовский район» УР
(в соответствии с постановлением Правительства РФ от 13.05.2013 № 406 "О государственном регулировании тарифов в сфере водоснабжения и водоотведения",
приказом ФСТ России от 27.12.2013 №1746-э "Об утверждении Методических указаний по расчету регулируемых тарифов в сфере водоснабжения и водоотведения")</t>
  </si>
  <si>
    <t xml:space="preserve">Приложение 6 (продолжение)
</t>
  </si>
  <si>
    <t>Долгосрочные параметры регулирования деятельности концессионера
при использовании метода индексации установленных тарифов в сфере водоснабжения по Муниципальному образованию 
«Глазовский район» УР (в соответствии с постановлением Правительства РФ от 13.05.2013 № 406 "О государственном регулировании тарифов в сфере водоснабжения и водоотведения", приказом ФСТ России от 27.12.2013 №1746-э "Об утверждении Методических указаний по расчету регулируемых тарифов в сфере водоснабжения и водоотведения")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</si>
</sst>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8">
    <xf numFmtId="0" fontId="0" fillId="0" borderId="0" xfId="0"/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8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9" fontId="1" fillId="0" borderId="2" xfId="2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0" fontId="3" fillId="0" borderId="11" xfId="0" applyFont="1" applyFill="1" applyBorder="1"/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="70" zoomScaleNormal="60" zoomScaleSheetLayoutView="70" workbookViewId="0">
      <selection activeCell="A2" sqref="A2:K2"/>
    </sheetView>
  </sheetViews>
  <sheetFormatPr defaultRowHeight="18.75" x14ac:dyDescent="0.3"/>
  <cols>
    <col min="1" max="1" width="7.85546875" style="7" customWidth="1"/>
    <col min="2" max="2" width="60.28515625" style="7" customWidth="1"/>
    <col min="3" max="3" width="13.85546875" style="7" customWidth="1"/>
    <col min="4" max="4" width="14.140625" style="7" customWidth="1"/>
    <col min="5" max="5" width="16.140625" style="7" customWidth="1"/>
    <col min="6" max="6" width="14.140625" style="7" customWidth="1"/>
    <col min="7" max="7" width="17" style="7" customWidth="1"/>
    <col min="8" max="8" width="13.42578125" style="7" customWidth="1"/>
    <col min="9" max="9" width="18.85546875" style="7" customWidth="1"/>
    <col min="10" max="10" width="13.5703125" style="7" customWidth="1"/>
    <col min="11" max="11" width="18.42578125" style="7" customWidth="1"/>
    <col min="12" max="16384" width="9.140625" style="7"/>
  </cols>
  <sheetData>
    <row r="1" spans="1:11" ht="18.75" customHeight="1" x14ac:dyDescent="0.3">
      <c r="I1" s="79" t="s">
        <v>71</v>
      </c>
      <c r="J1" s="79"/>
      <c r="K1" s="79"/>
    </row>
    <row r="2" spans="1:11" ht="110.25" customHeight="1" x14ac:dyDescent="0.3">
      <c r="A2" s="80" t="s">
        <v>72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3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60" customHeight="1" x14ac:dyDescent="0.3">
      <c r="A4" s="83" t="s">
        <v>0</v>
      </c>
      <c r="B4" s="85" t="s">
        <v>1</v>
      </c>
      <c r="C4" s="87" t="s">
        <v>2</v>
      </c>
      <c r="D4" s="89">
        <v>2016</v>
      </c>
      <c r="E4" s="90"/>
      <c r="F4" s="64">
        <v>2017</v>
      </c>
      <c r="G4" s="65"/>
      <c r="H4" s="64">
        <v>2018</v>
      </c>
      <c r="I4" s="65"/>
      <c r="J4" s="64" t="s">
        <v>61</v>
      </c>
      <c r="K4" s="65"/>
    </row>
    <row r="5" spans="1:11" ht="18.75" hidden="1" customHeight="1" x14ac:dyDescent="0.3">
      <c r="A5" s="84"/>
      <c r="B5" s="86"/>
      <c r="C5" s="88"/>
      <c r="D5" s="15" t="s">
        <v>3</v>
      </c>
      <c r="E5" s="62" t="s">
        <v>3</v>
      </c>
      <c r="F5" s="66"/>
      <c r="G5" s="66"/>
      <c r="H5" s="66"/>
      <c r="I5" s="13"/>
      <c r="J5" s="8" t="s">
        <v>3</v>
      </c>
      <c r="K5" s="47"/>
    </row>
    <row r="6" spans="1:11" ht="81.75" customHeight="1" x14ac:dyDescent="0.3">
      <c r="A6" s="84"/>
      <c r="B6" s="86"/>
      <c r="C6" s="88"/>
      <c r="D6" s="20" t="s">
        <v>63</v>
      </c>
      <c r="E6" s="21" t="s">
        <v>62</v>
      </c>
      <c r="F6" s="20" t="s">
        <v>63</v>
      </c>
      <c r="G6" s="21" t="s">
        <v>62</v>
      </c>
      <c r="H6" s="20" t="s">
        <v>63</v>
      </c>
      <c r="I6" s="21" t="s">
        <v>62</v>
      </c>
      <c r="J6" s="20" t="s">
        <v>63</v>
      </c>
      <c r="K6" s="21" t="s">
        <v>62</v>
      </c>
    </row>
    <row r="7" spans="1:11" ht="23.25" customHeight="1" x14ac:dyDescent="0.3">
      <c r="A7" s="9" t="s">
        <v>4</v>
      </c>
      <c r="B7" s="19" t="s">
        <v>5</v>
      </c>
      <c r="C7" s="67" t="s">
        <v>6</v>
      </c>
      <c r="D7" s="67"/>
      <c r="E7" s="67"/>
      <c r="F7" s="67"/>
      <c r="G7" s="67"/>
      <c r="H7" s="67"/>
      <c r="I7" s="67"/>
      <c r="J7" s="67"/>
      <c r="K7" s="67"/>
    </row>
    <row r="8" spans="1:11" ht="23.25" customHeight="1" x14ac:dyDescent="0.3">
      <c r="A8" s="9" t="s">
        <v>7</v>
      </c>
      <c r="B8" s="68" t="s">
        <v>50</v>
      </c>
      <c r="C8" s="69"/>
      <c r="D8" s="69"/>
      <c r="E8" s="69"/>
      <c r="F8" s="69"/>
      <c r="G8" s="69"/>
      <c r="H8" s="69"/>
      <c r="I8" s="69"/>
      <c r="J8" s="69"/>
      <c r="K8" s="70"/>
    </row>
    <row r="9" spans="1:11" ht="23.25" customHeight="1" x14ac:dyDescent="0.3">
      <c r="A9" s="10" t="s">
        <v>8</v>
      </c>
      <c r="B9" s="17" t="s">
        <v>51</v>
      </c>
      <c r="C9" s="14" t="s">
        <v>9</v>
      </c>
      <c r="D9" s="14"/>
      <c r="E9" s="1"/>
      <c r="F9" s="1">
        <v>1420.71</v>
      </c>
      <c r="G9" s="14">
        <v>1706.21</v>
      </c>
      <c r="H9" s="17"/>
      <c r="I9" s="2"/>
      <c r="J9" s="2"/>
      <c r="K9" s="2"/>
    </row>
    <row r="10" spans="1:11" ht="23.25" customHeight="1" x14ac:dyDescent="0.3">
      <c r="A10" s="10" t="s">
        <v>10</v>
      </c>
      <c r="B10" s="71" t="s">
        <v>11</v>
      </c>
      <c r="C10" s="72"/>
      <c r="D10" s="72"/>
      <c r="E10" s="72"/>
      <c r="F10" s="72"/>
      <c r="G10" s="72"/>
      <c r="H10" s="72"/>
      <c r="I10" s="72"/>
      <c r="J10" s="72"/>
      <c r="K10" s="73"/>
    </row>
    <row r="11" spans="1:11" ht="23.25" customHeight="1" x14ac:dyDescent="0.3">
      <c r="A11" s="10" t="s">
        <v>12</v>
      </c>
      <c r="B11" s="3" t="s">
        <v>13</v>
      </c>
      <c r="C11" s="14" t="s">
        <v>14</v>
      </c>
      <c r="D11" s="14"/>
      <c r="E11" s="1"/>
      <c r="F11" s="1">
        <v>0</v>
      </c>
      <c r="G11" s="14">
        <v>1.33</v>
      </c>
      <c r="H11" s="1">
        <v>0</v>
      </c>
      <c r="I11" s="14">
        <v>1.33</v>
      </c>
      <c r="J11" s="1">
        <v>0</v>
      </c>
      <c r="K11" s="14">
        <v>1.33</v>
      </c>
    </row>
    <row r="12" spans="1:11" ht="23.25" customHeight="1" x14ac:dyDescent="0.3">
      <c r="A12" s="10" t="s">
        <v>15</v>
      </c>
      <c r="B12" s="3" t="s">
        <v>16</v>
      </c>
      <c r="C12" s="14" t="s">
        <v>17</v>
      </c>
      <c r="D12" s="14"/>
      <c r="E12" s="1"/>
      <c r="F12" s="1">
        <v>16.66</v>
      </c>
      <c r="G12" s="1" t="s">
        <v>18</v>
      </c>
      <c r="H12" s="1">
        <v>16.66</v>
      </c>
      <c r="I12" s="1" t="s">
        <v>18</v>
      </c>
      <c r="J12" s="1">
        <v>16.66</v>
      </c>
      <c r="K12" s="1" t="s">
        <v>18</v>
      </c>
    </row>
    <row r="13" spans="1:11" ht="23.25" customHeight="1" x14ac:dyDescent="0.3">
      <c r="A13" s="10" t="s">
        <v>19</v>
      </c>
      <c r="B13" s="17" t="s">
        <v>20</v>
      </c>
      <c r="C13" s="14" t="s">
        <v>17</v>
      </c>
      <c r="D13" s="14"/>
      <c r="E13" s="1"/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</row>
    <row r="14" spans="1:11" ht="23.25" customHeight="1" x14ac:dyDescent="0.3">
      <c r="A14" s="9" t="s">
        <v>21</v>
      </c>
      <c r="B14" s="74" t="s">
        <v>22</v>
      </c>
      <c r="C14" s="75"/>
      <c r="D14" s="75"/>
      <c r="E14" s="75"/>
      <c r="F14" s="75"/>
      <c r="G14" s="75"/>
      <c r="H14" s="75"/>
      <c r="I14" s="75"/>
      <c r="J14" s="75"/>
      <c r="K14" s="2"/>
    </row>
    <row r="15" spans="1:11" ht="23.25" customHeight="1" x14ac:dyDescent="0.3">
      <c r="A15" s="10" t="s">
        <v>23</v>
      </c>
      <c r="B15" s="17" t="s">
        <v>24</v>
      </c>
      <c r="C15" s="14" t="s">
        <v>17</v>
      </c>
      <c r="D15" s="1"/>
      <c r="E15" s="4"/>
      <c r="F15" s="4" t="s">
        <v>25</v>
      </c>
      <c r="G15" s="4" t="s">
        <v>25</v>
      </c>
      <c r="H15" s="4" t="s">
        <v>25</v>
      </c>
      <c r="I15" s="4" t="s">
        <v>25</v>
      </c>
      <c r="J15" s="4" t="s">
        <v>25</v>
      </c>
      <c r="K15" s="4" t="s">
        <v>25</v>
      </c>
    </row>
    <row r="16" spans="1:11" ht="23.25" customHeight="1" x14ac:dyDescent="0.3">
      <c r="A16" s="9" t="s">
        <v>26</v>
      </c>
      <c r="B16" s="19" t="s">
        <v>60</v>
      </c>
      <c r="C16" s="15" t="s">
        <v>27</v>
      </c>
      <c r="D16" s="11" t="s">
        <v>18</v>
      </c>
      <c r="E16" s="1" t="s">
        <v>18</v>
      </c>
      <c r="F16" s="11">
        <v>282.55</v>
      </c>
      <c r="G16" s="1">
        <v>62.64</v>
      </c>
      <c r="H16" s="11">
        <f>F16</f>
        <v>282.55</v>
      </c>
      <c r="I16" s="1">
        <f>G16</f>
        <v>62.64</v>
      </c>
      <c r="J16" s="11">
        <f>H16</f>
        <v>282.55</v>
      </c>
      <c r="K16" s="1">
        <f>G16</f>
        <v>62.64</v>
      </c>
    </row>
    <row r="17" spans="1:11" x14ac:dyDescent="0.3">
      <c r="A17" s="9" t="s">
        <v>28</v>
      </c>
      <c r="B17" s="68" t="s">
        <v>29</v>
      </c>
      <c r="C17" s="69"/>
      <c r="D17" s="69"/>
      <c r="E17" s="69"/>
      <c r="F17" s="69"/>
      <c r="G17" s="69"/>
      <c r="H17" s="69"/>
      <c r="I17" s="69"/>
      <c r="J17" s="69"/>
      <c r="K17" s="70"/>
    </row>
    <row r="18" spans="1:11" ht="50.25" customHeight="1" x14ac:dyDescent="0.3">
      <c r="A18" s="10" t="s">
        <v>30</v>
      </c>
      <c r="B18" s="17" t="s">
        <v>54</v>
      </c>
      <c r="C18" s="14" t="s">
        <v>31</v>
      </c>
      <c r="D18" s="14" t="s">
        <v>18</v>
      </c>
      <c r="E18" s="14" t="s">
        <v>18</v>
      </c>
      <c r="F18" s="15" t="s">
        <v>18</v>
      </c>
      <c r="G18" s="15">
        <v>4.95</v>
      </c>
      <c r="H18" s="76" t="s">
        <v>32</v>
      </c>
      <c r="I18" s="77"/>
      <c r="J18" s="77"/>
      <c r="K18" s="78"/>
    </row>
    <row r="19" spans="1:11" ht="18.75" customHeight="1" x14ac:dyDescent="0.3">
      <c r="A19" s="9" t="s">
        <v>33</v>
      </c>
      <c r="B19" s="68" t="s">
        <v>34</v>
      </c>
      <c r="C19" s="69"/>
      <c r="D19" s="69"/>
      <c r="E19" s="69"/>
      <c r="F19" s="69"/>
      <c r="G19" s="69"/>
      <c r="H19" s="69"/>
      <c r="I19" s="69"/>
      <c r="J19" s="69"/>
      <c r="K19" s="70"/>
    </row>
    <row r="20" spans="1:11" ht="47.25" customHeight="1" x14ac:dyDescent="0.3">
      <c r="A20" s="10" t="s">
        <v>35</v>
      </c>
      <c r="B20" s="17" t="s">
        <v>36</v>
      </c>
      <c r="C20" s="14" t="s">
        <v>14</v>
      </c>
      <c r="D20" s="14" t="s">
        <v>18</v>
      </c>
      <c r="E20" s="14" t="s">
        <v>18</v>
      </c>
      <c r="F20" s="1">
        <v>0</v>
      </c>
      <c r="G20" s="1">
        <v>1.33</v>
      </c>
      <c r="H20" s="14"/>
      <c r="I20" s="14"/>
      <c r="J20" s="14"/>
      <c r="K20" s="2"/>
    </row>
    <row r="21" spans="1:11" ht="25.5" customHeight="1" x14ac:dyDescent="0.3">
      <c r="A21" s="10" t="s">
        <v>37</v>
      </c>
      <c r="B21" s="17" t="s">
        <v>38</v>
      </c>
      <c r="C21" s="14" t="s">
        <v>17</v>
      </c>
      <c r="D21" s="1" t="s">
        <v>18</v>
      </c>
      <c r="E21" s="1" t="s">
        <v>18</v>
      </c>
      <c r="F21" s="1" t="s">
        <v>18</v>
      </c>
      <c r="G21" s="1" t="s">
        <v>18</v>
      </c>
      <c r="H21" s="14"/>
      <c r="I21" s="14"/>
      <c r="J21" s="2"/>
      <c r="K21" s="2"/>
    </row>
    <row r="22" spans="1:11" ht="62.25" customHeight="1" x14ac:dyDescent="0.3">
      <c r="A22" s="9" t="s">
        <v>39</v>
      </c>
      <c r="B22" s="19" t="s">
        <v>40</v>
      </c>
      <c r="C22" s="5" t="s">
        <v>9</v>
      </c>
      <c r="D22" s="19"/>
      <c r="E22" s="1"/>
      <c r="F22" s="1">
        <v>14.37</v>
      </c>
      <c r="G22" s="1">
        <v>0</v>
      </c>
      <c r="H22" s="1"/>
      <c r="I22" s="1"/>
      <c r="J22" s="1"/>
      <c r="K22" s="1"/>
    </row>
    <row r="23" spans="1:11" ht="98.25" customHeight="1" x14ac:dyDescent="0.3">
      <c r="A23" s="9" t="s">
        <v>41</v>
      </c>
      <c r="B23" s="19" t="s">
        <v>53</v>
      </c>
      <c r="C23" s="14" t="s">
        <v>17</v>
      </c>
      <c r="D23" s="19"/>
      <c r="E23" s="6"/>
      <c r="F23" s="1">
        <v>104</v>
      </c>
      <c r="G23" s="1">
        <v>104</v>
      </c>
      <c r="H23" s="1">
        <v>104</v>
      </c>
      <c r="I23" s="1">
        <v>104</v>
      </c>
      <c r="J23" s="1">
        <v>104</v>
      </c>
      <c r="K23" s="1">
        <v>104</v>
      </c>
    </row>
    <row r="24" spans="1:11" ht="134.25" customHeight="1" x14ac:dyDescent="0.3">
      <c r="A24" s="9" t="s">
        <v>42</v>
      </c>
      <c r="B24" s="19" t="s">
        <v>56</v>
      </c>
      <c r="C24" s="14" t="s">
        <v>43</v>
      </c>
      <c r="D24" s="19"/>
      <c r="E24" s="5"/>
      <c r="F24" s="5" t="s">
        <v>18</v>
      </c>
      <c r="G24" s="5" t="s">
        <v>18</v>
      </c>
      <c r="H24" s="5" t="s">
        <v>18</v>
      </c>
      <c r="I24" s="5" t="s">
        <v>18</v>
      </c>
      <c r="J24" s="5" t="s">
        <v>18</v>
      </c>
      <c r="K24" s="5" t="s">
        <v>18</v>
      </c>
    </row>
    <row r="25" spans="1:11" ht="18.75" customHeight="1" x14ac:dyDescent="0.3">
      <c r="A25" s="9" t="s">
        <v>44</v>
      </c>
      <c r="B25" s="68" t="s">
        <v>45</v>
      </c>
      <c r="C25" s="69"/>
      <c r="D25" s="69"/>
      <c r="E25" s="69"/>
      <c r="F25" s="69"/>
      <c r="G25" s="69"/>
      <c r="H25" s="69"/>
      <c r="I25" s="69"/>
      <c r="J25" s="69"/>
      <c r="K25" s="70"/>
    </row>
    <row r="26" spans="1:11" ht="26.25" customHeight="1" x14ac:dyDescent="0.3">
      <c r="A26" s="10" t="s">
        <v>46</v>
      </c>
      <c r="B26" s="17" t="s">
        <v>47</v>
      </c>
      <c r="C26" s="14" t="s">
        <v>17</v>
      </c>
      <c r="D26" s="51"/>
      <c r="E26" s="51"/>
      <c r="F26" s="51">
        <v>105.3</v>
      </c>
      <c r="G26" s="51"/>
      <c r="H26" s="60">
        <v>104.3</v>
      </c>
      <c r="I26" s="61"/>
      <c r="J26" s="62">
        <v>104.3</v>
      </c>
      <c r="K26" s="63"/>
    </row>
    <row r="27" spans="1:11" ht="40.5" customHeight="1" x14ac:dyDescent="0.3">
      <c r="A27" s="10" t="s">
        <v>48</v>
      </c>
      <c r="B27" s="17" t="s">
        <v>49</v>
      </c>
      <c r="C27" s="14" t="s">
        <v>17</v>
      </c>
      <c r="D27" s="50"/>
      <c r="E27" s="50"/>
      <c r="F27" s="51">
        <v>104.7</v>
      </c>
      <c r="G27" s="51"/>
      <c r="H27" s="52">
        <v>104</v>
      </c>
      <c r="I27" s="53"/>
      <c r="J27" s="54">
        <v>104</v>
      </c>
      <c r="K27" s="55"/>
    </row>
    <row r="28" spans="1:11" s="12" customFormat="1" x14ac:dyDescent="0.25">
      <c r="A28" s="56" t="s">
        <v>57</v>
      </c>
      <c r="B28" s="57"/>
      <c r="C28" s="57"/>
      <c r="D28" s="57"/>
      <c r="E28" s="57"/>
      <c r="F28" s="57"/>
      <c r="G28" s="57"/>
      <c r="H28" s="57"/>
      <c r="I28" s="57"/>
      <c r="J28" s="57"/>
      <c r="K28" s="58"/>
    </row>
    <row r="29" spans="1:11" s="12" customFormat="1" x14ac:dyDescent="0.25">
      <c r="A29" s="59" t="s">
        <v>52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1" x14ac:dyDescent="0.3">
      <c r="A30" s="48" t="s">
        <v>55</v>
      </c>
      <c r="B30" s="48"/>
      <c r="C30" s="48"/>
      <c r="D30" s="48"/>
      <c r="E30" s="48"/>
      <c r="F30" s="48"/>
      <c r="G30" s="48"/>
      <c r="H30" s="48"/>
      <c r="I30" s="48"/>
      <c r="J30" s="49"/>
    </row>
  </sheetData>
  <mergeCells count="31">
    <mergeCell ref="I1:K1"/>
    <mergeCell ref="A2:K2"/>
    <mergeCell ref="A3:K3"/>
    <mergeCell ref="A4:A6"/>
    <mergeCell ref="B4:B6"/>
    <mergeCell ref="C4:C6"/>
    <mergeCell ref="D4:E4"/>
    <mergeCell ref="F4:G4"/>
    <mergeCell ref="H4:I4"/>
    <mergeCell ref="D26:E26"/>
    <mergeCell ref="F26:G26"/>
    <mergeCell ref="H26:I26"/>
    <mergeCell ref="J26:K26"/>
    <mergeCell ref="J4:K4"/>
    <mergeCell ref="E5:F5"/>
    <mergeCell ref="G5:H5"/>
    <mergeCell ref="C7:K7"/>
    <mergeCell ref="B8:K8"/>
    <mergeCell ref="B10:K10"/>
    <mergeCell ref="B14:J14"/>
    <mergeCell ref="B17:K17"/>
    <mergeCell ref="H18:K18"/>
    <mergeCell ref="B19:K19"/>
    <mergeCell ref="B25:K25"/>
    <mergeCell ref="A30:J30"/>
    <mergeCell ref="D27:E27"/>
    <mergeCell ref="F27:G27"/>
    <mergeCell ref="H27:I27"/>
    <mergeCell ref="J27:K27"/>
    <mergeCell ref="A28:K28"/>
    <mergeCell ref="A29:J29"/>
  </mergeCells>
  <printOptions horizontalCentered="1"/>
  <pageMargins left="0.51181102362204722" right="0.31496062992125984" top="0.55118110236220474" bottom="0.35433070866141736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0"/>
  <sheetViews>
    <sheetView tabSelected="1" view="pageBreakPreview" topLeftCell="AB1" zoomScale="70" zoomScaleNormal="60" zoomScaleSheetLayoutView="70" workbookViewId="0">
      <selection activeCell="A2" sqref="A2:AC2"/>
    </sheetView>
  </sheetViews>
  <sheetFormatPr defaultRowHeight="18.75" x14ac:dyDescent="0.3"/>
  <cols>
    <col min="1" max="1" width="7.85546875" style="7" customWidth="1"/>
    <col min="2" max="2" width="34" style="7" customWidth="1"/>
    <col min="3" max="3" width="13.85546875" style="7" customWidth="1"/>
    <col min="4" max="53" width="10.140625" style="7" customWidth="1"/>
    <col min="54" max="16384" width="9.140625" style="7"/>
  </cols>
  <sheetData>
    <row r="1" spans="1:53" ht="24.75" customHeight="1" x14ac:dyDescent="0.3">
      <c r="A1" s="91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V1" s="91" t="s">
        <v>68</v>
      </c>
      <c r="AW1" s="92"/>
      <c r="AX1" s="92"/>
      <c r="AY1" s="92"/>
      <c r="AZ1" s="92"/>
      <c r="BA1" s="92"/>
    </row>
    <row r="2" spans="1:53" ht="96" customHeight="1" x14ac:dyDescent="0.3">
      <c r="A2" s="80" t="s">
        <v>70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 t="s">
        <v>69</v>
      </c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</row>
    <row r="3" spans="1:53" ht="9.75" customHeight="1" x14ac:dyDescent="0.3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</row>
    <row r="4" spans="1:53" ht="30" customHeight="1" x14ac:dyDescent="0.3">
      <c r="A4" s="107" t="s">
        <v>0</v>
      </c>
      <c r="B4" s="100" t="s">
        <v>1</v>
      </c>
      <c r="C4" s="100" t="s">
        <v>2</v>
      </c>
      <c r="D4" s="100">
        <v>2016</v>
      </c>
      <c r="E4" s="100"/>
      <c r="F4" s="97">
        <v>2017</v>
      </c>
      <c r="G4" s="97"/>
      <c r="H4" s="97">
        <v>2018</v>
      </c>
      <c r="I4" s="97"/>
      <c r="J4" s="97">
        <v>2019</v>
      </c>
      <c r="K4" s="97"/>
      <c r="L4" s="97">
        <v>2020</v>
      </c>
      <c r="M4" s="97"/>
      <c r="N4" s="97">
        <v>2021</v>
      </c>
      <c r="O4" s="97"/>
      <c r="P4" s="97">
        <v>2022</v>
      </c>
      <c r="Q4" s="97"/>
      <c r="R4" s="97">
        <v>2023</v>
      </c>
      <c r="S4" s="97"/>
      <c r="T4" s="97">
        <v>2024</v>
      </c>
      <c r="U4" s="97"/>
      <c r="V4" s="97">
        <v>2025</v>
      </c>
      <c r="W4" s="97"/>
      <c r="X4" s="97">
        <v>2026</v>
      </c>
      <c r="Y4" s="97"/>
      <c r="Z4" s="97">
        <v>2027</v>
      </c>
      <c r="AA4" s="97"/>
      <c r="AB4" s="97">
        <v>2028</v>
      </c>
      <c r="AC4" s="97"/>
      <c r="AD4" s="97">
        <v>2029</v>
      </c>
      <c r="AE4" s="97"/>
      <c r="AF4" s="97">
        <v>2030</v>
      </c>
      <c r="AG4" s="97"/>
      <c r="AH4" s="97">
        <v>2031</v>
      </c>
      <c r="AI4" s="97"/>
      <c r="AJ4" s="97">
        <v>2032</v>
      </c>
      <c r="AK4" s="97"/>
      <c r="AL4" s="97">
        <v>2033</v>
      </c>
      <c r="AM4" s="97"/>
      <c r="AN4" s="97">
        <v>2034</v>
      </c>
      <c r="AO4" s="97"/>
      <c r="AP4" s="97">
        <v>2035</v>
      </c>
      <c r="AQ4" s="97"/>
      <c r="AR4" s="97">
        <v>2036</v>
      </c>
      <c r="AS4" s="97"/>
      <c r="AT4" s="97">
        <v>2037</v>
      </c>
      <c r="AU4" s="97"/>
      <c r="AV4" s="97">
        <v>2038</v>
      </c>
      <c r="AW4" s="97"/>
      <c r="AX4" s="97">
        <v>2039</v>
      </c>
      <c r="AY4" s="97"/>
      <c r="AZ4" s="97">
        <v>2040</v>
      </c>
      <c r="BA4" s="97"/>
    </row>
    <row r="5" spans="1:53" ht="18.75" hidden="1" customHeight="1" x14ac:dyDescent="0.3">
      <c r="A5" s="107"/>
      <c r="B5" s="100"/>
      <c r="C5" s="100"/>
      <c r="D5" s="14" t="s">
        <v>3</v>
      </c>
      <c r="E5" s="106" t="s">
        <v>3</v>
      </c>
      <c r="F5" s="106"/>
      <c r="G5" s="106"/>
      <c r="H5" s="106"/>
      <c r="I5" s="37"/>
      <c r="J5" s="37" t="s">
        <v>3</v>
      </c>
      <c r="K5" s="2"/>
      <c r="L5" s="37" t="s">
        <v>3</v>
      </c>
      <c r="M5" s="2"/>
      <c r="N5" s="37" t="s">
        <v>3</v>
      </c>
      <c r="O5" s="2"/>
      <c r="P5" s="37" t="s">
        <v>3</v>
      </c>
      <c r="Q5" s="2"/>
      <c r="R5" s="37" t="s">
        <v>3</v>
      </c>
      <c r="S5" s="2"/>
      <c r="T5" s="37" t="s">
        <v>3</v>
      </c>
      <c r="U5" s="2"/>
      <c r="V5" s="37" t="s">
        <v>3</v>
      </c>
      <c r="W5" s="2"/>
      <c r="X5" s="37" t="s">
        <v>3</v>
      </c>
      <c r="Y5" s="2"/>
      <c r="Z5" s="37" t="s">
        <v>3</v>
      </c>
      <c r="AA5" s="2"/>
      <c r="AB5" s="37" t="s">
        <v>3</v>
      </c>
      <c r="AC5" s="2"/>
      <c r="AD5" s="37" t="s">
        <v>3</v>
      </c>
      <c r="AE5" s="2"/>
      <c r="AF5" s="37" t="s">
        <v>3</v>
      </c>
      <c r="AG5" s="2"/>
      <c r="AH5" s="37" t="s">
        <v>3</v>
      </c>
      <c r="AI5" s="2"/>
      <c r="AJ5" s="37" t="s">
        <v>3</v>
      </c>
      <c r="AK5" s="2"/>
      <c r="AL5" s="37" t="s">
        <v>3</v>
      </c>
      <c r="AM5" s="2"/>
      <c r="AN5" s="37" t="s">
        <v>3</v>
      </c>
      <c r="AO5" s="2"/>
      <c r="AP5" s="37" t="s">
        <v>3</v>
      </c>
      <c r="AQ5" s="2"/>
      <c r="AR5" s="37" t="s">
        <v>3</v>
      </c>
      <c r="AS5" s="2"/>
      <c r="AT5" s="37" t="s">
        <v>3</v>
      </c>
      <c r="AU5" s="2"/>
      <c r="AV5" s="37" t="s">
        <v>3</v>
      </c>
      <c r="AW5" s="2"/>
      <c r="AX5" s="37" t="s">
        <v>3</v>
      </c>
      <c r="AY5" s="2"/>
      <c r="AZ5" s="37" t="s">
        <v>3</v>
      </c>
      <c r="BA5" s="2"/>
    </row>
    <row r="6" spans="1:53" ht="96" customHeight="1" x14ac:dyDescent="0.3">
      <c r="A6" s="107"/>
      <c r="B6" s="100"/>
      <c r="C6" s="100"/>
      <c r="D6" s="18" t="s">
        <v>66</v>
      </c>
      <c r="E6" s="24" t="s">
        <v>58</v>
      </c>
      <c r="F6" s="18" t="s">
        <v>59</v>
      </c>
      <c r="G6" s="24" t="s">
        <v>58</v>
      </c>
      <c r="H6" s="18" t="s">
        <v>59</v>
      </c>
      <c r="I6" s="24" t="s">
        <v>58</v>
      </c>
      <c r="J6" s="18" t="s">
        <v>59</v>
      </c>
      <c r="K6" s="24" t="s">
        <v>58</v>
      </c>
      <c r="L6" s="18" t="s">
        <v>59</v>
      </c>
      <c r="M6" s="24" t="s">
        <v>58</v>
      </c>
      <c r="N6" s="18" t="s">
        <v>59</v>
      </c>
      <c r="O6" s="24" t="s">
        <v>58</v>
      </c>
      <c r="P6" s="18" t="s">
        <v>59</v>
      </c>
      <c r="Q6" s="24" t="s">
        <v>58</v>
      </c>
      <c r="R6" s="18" t="s">
        <v>59</v>
      </c>
      <c r="S6" s="24" t="s">
        <v>58</v>
      </c>
      <c r="T6" s="18" t="s">
        <v>59</v>
      </c>
      <c r="U6" s="24" t="s">
        <v>58</v>
      </c>
      <c r="V6" s="18" t="s">
        <v>59</v>
      </c>
      <c r="W6" s="24" t="s">
        <v>58</v>
      </c>
      <c r="X6" s="18" t="s">
        <v>59</v>
      </c>
      <c r="Y6" s="24" t="s">
        <v>58</v>
      </c>
      <c r="Z6" s="18" t="s">
        <v>59</v>
      </c>
      <c r="AA6" s="24" t="s">
        <v>58</v>
      </c>
      <c r="AB6" s="18" t="s">
        <v>59</v>
      </c>
      <c r="AC6" s="24" t="s">
        <v>58</v>
      </c>
      <c r="AD6" s="18" t="s">
        <v>59</v>
      </c>
      <c r="AE6" s="24" t="s">
        <v>58</v>
      </c>
      <c r="AF6" s="18" t="s">
        <v>59</v>
      </c>
      <c r="AG6" s="24" t="s">
        <v>58</v>
      </c>
      <c r="AH6" s="18" t="s">
        <v>59</v>
      </c>
      <c r="AI6" s="24" t="s">
        <v>58</v>
      </c>
      <c r="AJ6" s="18" t="s">
        <v>59</v>
      </c>
      <c r="AK6" s="24" t="s">
        <v>58</v>
      </c>
      <c r="AL6" s="18" t="s">
        <v>59</v>
      </c>
      <c r="AM6" s="24" t="s">
        <v>58</v>
      </c>
      <c r="AN6" s="18" t="s">
        <v>59</v>
      </c>
      <c r="AO6" s="24" t="s">
        <v>58</v>
      </c>
      <c r="AP6" s="18" t="s">
        <v>59</v>
      </c>
      <c r="AQ6" s="24" t="s">
        <v>58</v>
      </c>
      <c r="AR6" s="18" t="s">
        <v>59</v>
      </c>
      <c r="AS6" s="24" t="s">
        <v>58</v>
      </c>
      <c r="AT6" s="18" t="s">
        <v>59</v>
      </c>
      <c r="AU6" s="24" t="s">
        <v>58</v>
      </c>
      <c r="AV6" s="18" t="s">
        <v>59</v>
      </c>
      <c r="AW6" s="24" t="s">
        <v>58</v>
      </c>
      <c r="AX6" s="18" t="s">
        <v>59</v>
      </c>
      <c r="AY6" s="24" t="s">
        <v>58</v>
      </c>
      <c r="AZ6" s="18" t="s">
        <v>59</v>
      </c>
      <c r="BA6" s="24" t="s">
        <v>58</v>
      </c>
    </row>
    <row r="7" spans="1:53" ht="31.5" customHeight="1" x14ac:dyDescent="0.3">
      <c r="A7" s="42" t="s">
        <v>4</v>
      </c>
      <c r="B7" s="41" t="s">
        <v>5</v>
      </c>
      <c r="C7" s="95" t="s">
        <v>6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</row>
    <row r="8" spans="1:53" ht="23.25" customHeight="1" x14ac:dyDescent="0.3">
      <c r="A8" s="29" t="s">
        <v>7</v>
      </c>
      <c r="B8" s="96" t="s">
        <v>50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</row>
    <row r="9" spans="1:53" ht="38.25" customHeight="1" x14ac:dyDescent="0.3">
      <c r="A9" s="26" t="s">
        <v>8</v>
      </c>
      <c r="B9" s="25" t="s">
        <v>51</v>
      </c>
      <c r="C9" s="24" t="s">
        <v>9</v>
      </c>
      <c r="D9" s="24"/>
      <c r="E9" s="35"/>
      <c r="F9" s="35">
        <v>4862.8500000000004</v>
      </c>
      <c r="G9" s="24">
        <v>3045.06</v>
      </c>
      <c r="H9" s="25"/>
      <c r="I9" s="34"/>
      <c r="J9" s="34"/>
      <c r="K9" s="34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23.25" customHeight="1" x14ac:dyDescent="0.3">
      <c r="A10" s="26" t="s">
        <v>10</v>
      </c>
      <c r="B10" s="99" t="s">
        <v>11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</row>
    <row r="11" spans="1:53" ht="37.5" customHeight="1" x14ac:dyDescent="0.3">
      <c r="A11" s="26" t="s">
        <v>12</v>
      </c>
      <c r="B11" s="40" t="s">
        <v>13</v>
      </c>
      <c r="C11" s="24" t="s">
        <v>14</v>
      </c>
      <c r="D11" s="24"/>
      <c r="E11" s="35"/>
      <c r="F11" s="35">
        <v>1.1000000000000001</v>
      </c>
      <c r="G11" s="24">
        <v>1.68</v>
      </c>
      <c r="H11" s="35">
        <v>1.1000000000000001</v>
      </c>
      <c r="I11" s="24">
        <v>1.68</v>
      </c>
      <c r="J11" s="35">
        <v>1.1000000000000001</v>
      </c>
      <c r="K11" s="24">
        <v>1.68</v>
      </c>
      <c r="L11" s="35">
        <v>1.1000000000000001</v>
      </c>
      <c r="M11" s="24">
        <v>1.68</v>
      </c>
      <c r="N11" s="35">
        <v>1.1000000000000001</v>
      </c>
      <c r="O11" s="24">
        <v>1.68</v>
      </c>
      <c r="P11" s="35">
        <v>1.1000000000000001</v>
      </c>
      <c r="Q11" s="24">
        <v>1.68</v>
      </c>
      <c r="R11" s="35">
        <v>1.1000000000000001</v>
      </c>
      <c r="S11" s="24">
        <v>1.68</v>
      </c>
      <c r="T11" s="35">
        <v>1.1000000000000001</v>
      </c>
      <c r="U11" s="24">
        <v>1.68</v>
      </c>
      <c r="V11" s="35">
        <v>1.1000000000000001</v>
      </c>
      <c r="W11" s="24">
        <v>1.68</v>
      </c>
      <c r="X11" s="35">
        <v>1.1000000000000001</v>
      </c>
      <c r="Y11" s="24">
        <v>1.68</v>
      </c>
      <c r="Z11" s="35">
        <v>1.1000000000000001</v>
      </c>
      <c r="AA11" s="24">
        <v>1.68</v>
      </c>
      <c r="AB11" s="35">
        <v>1.1000000000000001</v>
      </c>
      <c r="AC11" s="24">
        <v>1.68</v>
      </c>
      <c r="AD11" s="35">
        <v>1.1000000000000001</v>
      </c>
      <c r="AE11" s="24">
        <v>1.68</v>
      </c>
      <c r="AF11" s="35">
        <v>1.1000000000000001</v>
      </c>
      <c r="AG11" s="24">
        <v>1.68</v>
      </c>
      <c r="AH11" s="35">
        <v>1.1000000000000001</v>
      </c>
      <c r="AI11" s="24">
        <v>1.68</v>
      </c>
      <c r="AJ11" s="35">
        <v>1.1000000000000001</v>
      </c>
      <c r="AK11" s="24">
        <v>1.68</v>
      </c>
      <c r="AL11" s="35">
        <v>1.1000000000000001</v>
      </c>
      <c r="AM11" s="24">
        <v>1.68</v>
      </c>
      <c r="AN11" s="35">
        <v>1.1000000000000001</v>
      </c>
      <c r="AO11" s="24">
        <v>1.68</v>
      </c>
      <c r="AP11" s="35">
        <v>1.1000000000000001</v>
      </c>
      <c r="AQ11" s="24">
        <v>1.68</v>
      </c>
      <c r="AR11" s="35">
        <v>1.1000000000000001</v>
      </c>
      <c r="AS11" s="24">
        <v>1.68</v>
      </c>
      <c r="AT11" s="35">
        <v>1.1000000000000001</v>
      </c>
      <c r="AU11" s="24">
        <v>1.68</v>
      </c>
      <c r="AV11" s="35">
        <v>1.1000000000000001</v>
      </c>
      <c r="AW11" s="24">
        <v>1.68</v>
      </c>
      <c r="AX11" s="35">
        <v>1.1000000000000001</v>
      </c>
      <c r="AY11" s="24">
        <v>1.68</v>
      </c>
      <c r="AZ11" s="35">
        <v>1.1000000000000001</v>
      </c>
      <c r="BA11" s="24">
        <v>1.68</v>
      </c>
    </row>
    <row r="12" spans="1:53" ht="23.25" customHeight="1" x14ac:dyDescent="0.3">
      <c r="A12" s="26" t="s">
        <v>15</v>
      </c>
      <c r="B12" s="40" t="s">
        <v>16</v>
      </c>
      <c r="C12" s="24" t="s">
        <v>17</v>
      </c>
      <c r="D12" s="24"/>
      <c r="E12" s="35"/>
      <c r="F12" s="35">
        <v>30.4</v>
      </c>
      <c r="G12" s="35">
        <v>13.06</v>
      </c>
      <c r="H12" s="35">
        <v>30.4</v>
      </c>
      <c r="I12" s="35">
        <v>13.06</v>
      </c>
      <c r="J12" s="35">
        <v>30.4</v>
      </c>
      <c r="K12" s="35">
        <v>13.06</v>
      </c>
      <c r="L12" s="35">
        <v>30.4</v>
      </c>
      <c r="M12" s="35">
        <v>13.06</v>
      </c>
      <c r="N12" s="35">
        <v>30.4</v>
      </c>
      <c r="O12" s="35">
        <v>13.06</v>
      </c>
      <c r="P12" s="35">
        <v>30.4</v>
      </c>
      <c r="Q12" s="35">
        <v>13.06</v>
      </c>
      <c r="R12" s="35">
        <v>30.4</v>
      </c>
      <c r="S12" s="35">
        <v>13.06</v>
      </c>
      <c r="T12" s="35">
        <v>30.4</v>
      </c>
      <c r="U12" s="35">
        <v>13.06</v>
      </c>
      <c r="V12" s="35">
        <v>30.4</v>
      </c>
      <c r="W12" s="35">
        <v>13.06</v>
      </c>
      <c r="X12" s="35">
        <v>30.4</v>
      </c>
      <c r="Y12" s="35">
        <v>13.06</v>
      </c>
      <c r="Z12" s="35">
        <v>30.4</v>
      </c>
      <c r="AA12" s="35">
        <v>13.06</v>
      </c>
      <c r="AB12" s="35">
        <v>28.54</v>
      </c>
      <c r="AC12" s="35">
        <v>13.06</v>
      </c>
      <c r="AD12" s="35">
        <v>27.11</v>
      </c>
      <c r="AE12" s="35">
        <v>13.06</v>
      </c>
      <c r="AF12" s="35">
        <v>25.76</v>
      </c>
      <c r="AG12" s="35">
        <v>13.06</v>
      </c>
      <c r="AH12" s="35">
        <v>24.47</v>
      </c>
      <c r="AI12" s="35">
        <v>13.06</v>
      </c>
      <c r="AJ12" s="35">
        <v>23.25</v>
      </c>
      <c r="AK12" s="35">
        <v>13.06</v>
      </c>
      <c r="AL12" s="35">
        <v>22.08</v>
      </c>
      <c r="AM12" s="35">
        <v>13.06</v>
      </c>
      <c r="AN12" s="35">
        <v>20.98</v>
      </c>
      <c r="AO12" s="35">
        <v>13.06</v>
      </c>
      <c r="AP12" s="35">
        <v>19.93</v>
      </c>
      <c r="AQ12" s="35">
        <v>13.06</v>
      </c>
      <c r="AR12" s="35">
        <v>18.93</v>
      </c>
      <c r="AS12" s="35">
        <v>13.06</v>
      </c>
      <c r="AT12" s="35">
        <v>17.989999999999998</v>
      </c>
      <c r="AU12" s="35">
        <v>13.06</v>
      </c>
      <c r="AV12" s="35">
        <v>17.09</v>
      </c>
      <c r="AW12" s="35">
        <v>13.06</v>
      </c>
      <c r="AX12" s="35">
        <v>16.23</v>
      </c>
      <c r="AY12" s="35">
        <v>13.06</v>
      </c>
      <c r="AZ12" s="35">
        <v>15.42</v>
      </c>
      <c r="BA12" s="35">
        <v>13.06</v>
      </c>
    </row>
    <row r="13" spans="1:53" s="44" customFormat="1" ht="24" customHeight="1" x14ac:dyDescent="0.25">
      <c r="A13" s="26" t="s">
        <v>19</v>
      </c>
      <c r="B13" s="25" t="s">
        <v>20</v>
      </c>
      <c r="C13" s="24" t="s">
        <v>17</v>
      </c>
      <c r="D13" s="24"/>
      <c r="E13" s="35"/>
      <c r="F13" s="35">
        <v>2.83</v>
      </c>
      <c r="G13" s="35">
        <v>2.06</v>
      </c>
      <c r="H13" s="24">
        <v>1.0900000000000001</v>
      </c>
      <c r="I13" s="45">
        <v>0.6</v>
      </c>
      <c r="J13" s="45">
        <v>2.1</v>
      </c>
      <c r="K13" s="45">
        <v>1.1499999999999999</v>
      </c>
      <c r="L13" s="43">
        <v>3.18</v>
      </c>
      <c r="M13" s="43">
        <v>1.31</v>
      </c>
      <c r="N13" s="45">
        <v>3.7</v>
      </c>
      <c r="O13" s="43">
        <v>1.45</v>
      </c>
      <c r="P13" s="43">
        <v>3.93</v>
      </c>
      <c r="Q13" s="45">
        <v>1.58</v>
      </c>
      <c r="R13" s="43">
        <v>4.1500000000000004</v>
      </c>
      <c r="S13" s="45">
        <v>1.7</v>
      </c>
      <c r="T13" s="43">
        <v>4.3600000000000003</v>
      </c>
      <c r="U13" s="43">
        <v>1.81</v>
      </c>
      <c r="V13" s="43">
        <v>4.43</v>
      </c>
      <c r="W13" s="43">
        <v>1.92</v>
      </c>
      <c r="X13" s="45">
        <v>4.5999999999999996</v>
      </c>
      <c r="Y13" s="43">
        <v>2.0099999999999998</v>
      </c>
      <c r="Z13" s="43">
        <v>4.6500000000000004</v>
      </c>
      <c r="AA13" s="43">
        <v>2.25</v>
      </c>
      <c r="AB13" s="45">
        <v>4.5999999999999996</v>
      </c>
      <c r="AC13" s="43">
        <v>2.4700000000000002</v>
      </c>
      <c r="AD13" s="43">
        <v>4.6399999999999997</v>
      </c>
      <c r="AE13" s="43">
        <v>2.5299999999999998</v>
      </c>
      <c r="AF13" s="43">
        <v>4.58</v>
      </c>
      <c r="AG13" s="43">
        <v>2.59</v>
      </c>
      <c r="AH13" s="43">
        <v>4.6100000000000003</v>
      </c>
      <c r="AI13" s="45">
        <v>2.1</v>
      </c>
      <c r="AJ13" s="45">
        <v>4.63</v>
      </c>
      <c r="AK13" s="45">
        <v>0</v>
      </c>
      <c r="AL13" s="45">
        <v>4.5599999999999996</v>
      </c>
      <c r="AM13" s="45">
        <v>0</v>
      </c>
      <c r="AN13" s="45">
        <v>4.57</v>
      </c>
      <c r="AO13" s="45">
        <v>0</v>
      </c>
      <c r="AP13" s="46">
        <v>4.5</v>
      </c>
      <c r="AQ13" s="45">
        <v>0</v>
      </c>
      <c r="AR13" s="45">
        <v>3.45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</row>
    <row r="14" spans="1:53" ht="23.25" customHeight="1" x14ac:dyDescent="0.3">
      <c r="A14" s="29" t="s">
        <v>21</v>
      </c>
      <c r="B14" s="96" t="s">
        <v>22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</row>
    <row r="15" spans="1:53" ht="35.25" customHeight="1" x14ac:dyDescent="0.3">
      <c r="A15" s="26" t="s">
        <v>23</v>
      </c>
      <c r="B15" s="25" t="s">
        <v>24</v>
      </c>
      <c r="C15" s="24" t="s">
        <v>17</v>
      </c>
      <c r="D15" s="35"/>
      <c r="E15" s="39"/>
      <c r="F15" s="39" t="s">
        <v>25</v>
      </c>
      <c r="G15" s="39" t="s">
        <v>25</v>
      </c>
      <c r="H15" s="39" t="s">
        <v>25</v>
      </c>
      <c r="I15" s="39" t="s">
        <v>25</v>
      </c>
      <c r="J15" s="39" t="s">
        <v>25</v>
      </c>
      <c r="K15" s="39" t="s">
        <v>25</v>
      </c>
      <c r="L15" s="37" t="s">
        <v>25</v>
      </c>
      <c r="M15" s="37" t="s">
        <v>25</v>
      </c>
      <c r="N15" s="37" t="s">
        <v>25</v>
      </c>
      <c r="O15" s="37" t="s">
        <v>25</v>
      </c>
      <c r="P15" s="37" t="s">
        <v>25</v>
      </c>
      <c r="Q15" s="37" t="s">
        <v>25</v>
      </c>
      <c r="R15" s="37" t="s">
        <v>25</v>
      </c>
      <c r="S15" s="37" t="s">
        <v>25</v>
      </c>
      <c r="T15" s="37" t="s">
        <v>25</v>
      </c>
      <c r="U15" s="37" t="s">
        <v>25</v>
      </c>
      <c r="V15" s="37" t="s">
        <v>25</v>
      </c>
      <c r="W15" s="37" t="s">
        <v>25</v>
      </c>
      <c r="X15" s="37" t="s">
        <v>25</v>
      </c>
      <c r="Y15" s="37" t="s">
        <v>25</v>
      </c>
      <c r="Z15" s="37" t="s">
        <v>25</v>
      </c>
      <c r="AA15" s="37" t="s">
        <v>25</v>
      </c>
      <c r="AB15" s="37" t="s">
        <v>25</v>
      </c>
      <c r="AC15" s="37" t="s">
        <v>25</v>
      </c>
      <c r="AD15" s="37" t="s">
        <v>25</v>
      </c>
      <c r="AE15" s="37" t="s">
        <v>25</v>
      </c>
      <c r="AF15" s="37" t="s">
        <v>25</v>
      </c>
      <c r="AG15" s="37" t="s">
        <v>25</v>
      </c>
      <c r="AH15" s="37" t="s">
        <v>25</v>
      </c>
      <c r="AI15" s="37" t="s">
        <v>25</v>
      </c>
      <c r="AJ15" s="37" t="s">
        <v>25</v>
      </c>
      <c r="AK15" s="37" t="s">
        <v>25</v>
      </c>
      <c r="AL15" s="37" t="s">
        <v>25</v>
      </c>
      <c r="AM15" s="37" t="s">
        <v>25</v>
      </c>
      <c r="AN15" s="37" t="s">
        <v>25</v>
      </c>
      <c r="AO15" s="37" t="s">
        <v>25</v>
      </c>
      <c r="AP15" s="37" t="s">
        <v>25</v>
      </c>
      <c r="AQ15" s="37" t="s">
        <v>25</v>
      </c>
      <c r="AR15" s="37" t="s">
        <v>25</v>
      </c>
      <c r="AS15" s="37" t="s">
        <v>25</v>
      </c>
      <c r="AT15" s="37" t="s">
        <v>25</v>
      </c>
      <c r="AU15" s="37" t="s">
        <v>25</v>
      </c>
      <c r="AV15" s="37" t="s">
        <v>25</v>
      </c>
      <c r="AW15" s="37" t="s">
        <v>25</v>
      </c>
      <c r="AX15" s="37" t="s">
        <v>25</v>
      </c>
      <c r="AY15" s="37" t="s">
        <v>25</v>
      </c>
      <c r="AZ15" s="37" t="s">
        <v>25</v>
      </c>
      <c r="BA15" s="37" t="s">
        <v>25</v>
      </c>
    </row>
    <row r="16" spans="1:53" ht="23.25" customHeight="1" x14ac:dyDescent="0.3">
      <c r="A16" s="29" t="s">
        <v>26</v>
      </c>
      <c r="B16" s="31" t="s">
        <v>65</v>
      </c>
      <c r="C16" s="24" t="s">
        <v>27</v>
      </c>
      <c r="D16" s="38" t="s">
        <v>18</v>
      </c>
      <c r="E16" s="35" t="s">
        <v>18</v>
      </c>
      <c r="F16" s="38">
        <v>171.4</v>
      </c>
      <c r="G16" s="35">
        <v>144.22999999999999</v>
      </c>
      <c r="H16" s="38">
        <v>171.4</v>
      </c>
      <c r="I16" s="35">
        <v>144.22999999999999</v>
      </c>
      <c r="J16" s="38">
        <v>171.4</v>
      </c>
      <c r="K16" s="35">
        <v>144.22999999999999</v>
      </c>
      <c r="L16" s="38">
        <v>171.4</v>
      </c>
      <c r="M16" s="35">
        <v>144.22999999999999</v>
      </c>
      <c r="N16" s="38">
        <v>171.4</v>
      </c>
      <c r="O16" s="35">
        <v>144.22999999999999</v>
      </c>
      <c r="P16" s="38">
        <v>171.4</v>
      </c>
      <c r="Q16" s="35">
        <v>144.22999999999999</v>
      </c>
      <c r="R16" s="38">
        <v>171.4</v>
      </c>
      <c r="S16" s="35">
        <v>144.22999999999999</v>
      </c>
      <c r="T16" s="38">
        <v>171.4</v>
      </c>
      <c r="U16" s="35">
        <v>144.22999999999999</v>
      </c>
      <c r="V16" s="38">
        <v>171.4</v>
      </c>
      <c r="W16" s="35">
        <v>144.22999999999999</v>
      </c>
      <c r="X16" s="38">
        <v>171.4</v>
      </c>
      <c r="Y16" s="35">
        <v>144.22999999999999</v>
      </c>
      <c r="Z16" s="38">
        <v>171.4</v>
      </c>
      <c r="AA16" s="35">
        <v>144.22999999999999</v>
      </c>
      <c r="AB16" s="38">
        <v>171.4</v>
      </c>
      <c r="AC16" s="35">
        <v>144.22999999999999</v>
      </c>
      <c r="AD16" s="38">
        <v>171.4</v>
      </c>
      <c r="AE16" s="35">
        <v>144.22999999999999</v>
      </c>
      <c r="AF16" s="38">
        <v>171.4</v>
      </c>
      <c r="AG16" s="35">
        <v>144.22999999999999</v>
      </c>
      <c r="AH16" s="38">
        <v>171.4</v>
      </c>
      <c r="AI16" s="35">
        <v>144.22999999999999</v>
      </c>
      <c r="AJ16" s="38">
        <v>171.4</v>
      </c>
      <c r="AK16" s="35">
        <v>144.22999999999999</v>
      </c>
      <c r="AL16" s="38">
        <v>171.4</v>
      </c>
      <c r="AM16" s="35">
        <v>144.22999999999999</v>
      </c>
      <c r="AN16" s="38">
        <v>171.4</v>
      </c>
      <c r="AO16" s="35">
        <v>144.22999999999999</v>
      </c>
      <c r="AP16" s="38">
        <v>171.4</v>
      </c>
      <c r="AQ16" s="35">
        <v>144.22999999999999</v>
      </c>
      <c r="AR16" s="38">
        <v>171.4</v>
      </c>
      <c r="AS16" s="35">
        <v>144.22999999999999</v>
      </c>
      <c r="AT16" s="38">
        <v>171.4</v>
      </c>
      <c r="AU16" s="35">
        <v>144.22999999999999</v>
      </c>
      <c r="AV16" s="38">
        <v>171.4</v>
      </c>
      <c r="AW16" s="35">
        <v>144.22999999999999</v>
      </c>
      <c r="AX16" s="38">
        <v>171.4</v>
      </c>
      <c r="AY16" s="35">
        <v>144.22999999999999</v>
      </c>
      <c r="AZ16" s="38">
        <v>171.4</v>
      </c>
      <c r="BA16" s="35">
        <v>144.22999999999999</v>
      </c>
    </row>
    <row r="17" spans="1:53" ht="18.75" customHeight="1" x14ac:dyDescent="0.3">
      <c r="A17" s="29" t="s">
        <v>28</v>
      </c>
      <c r="B17" s="96" t="s">
        <v>29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</row>
    <row r="18" spans="1:53" ht="40.5" customHeight="1" x14ac:dyDescent="0.3">
      <c r="A18" s="26" t="s">
        <v>30</v>
      </c>
      <c r="B18" s="25" t="s">
        <v>64</v>
      </c>
      <c r="C18" s="24" t="s">
        <v>31</v>
      </c>
      <c r="D18" s="24" t="s">
        <v>18</v>
      </c>
      <c r="E18" s="24" t="s">
        <v>18</v>
      </c>
      <c r="F18" s="24">
        <v>4.95</v>
      </c>
      <c r="G18" s="24">
        <v>4.79</v>
      </c>
      <c r="H18" s="36">
        <f>F18*1.043</f>
        <v>5.1628499999999997</v>
      </c>
      <c r="I18" s="36">
        <f>G18*1.043</f>
        <v>4.9959699999999998</v>
      </c>
      <c r="J18" s="36">
        <f t="shared" ref="J18:BA18" si="0">H18*1.043</f>
        <v>5.3848525499999997</v>
      </c>
      <c r="K18" s="36">
        <f t="shared" si="0"/>
        <v>5.2107967099999994</v>
      </c>
      <c r="L18" s="36">
        <f t="shared" si="0"/>
        <v>5.6164012096499993</v>
      </c>
      <c r="M18" s="36">
        <f t="shared" si="0"/>
        <v>5.4348609685299989</v>
      </c>
      <c r="N18" s="36">
        <f t="shared" si="0"/>
        <v>5.8579064616649488</v>
      </c>
      <c r="O18" s="36">
        <f t="shared" si="0"/>
        <v>5.6685599901767887</v>
      </c>
      <c r="P18" s="36">
        <f t="shared" si="0"/>
        <v>6.1097964395165407</v>
      </c>
      <c r="Q18" s="36">
        <f t="shared" si="0"/>
        <v>5.9123080697543902</v>
      </c>
      <c r="R18" s="36">
        <f t="shared" si="0"/>
        <v>6.3725176864157511</v>
      </c>
      <c r="S18" s="36">
        <f t="shared" si="0"/>
        <v>6.1665373167538284</v>
      </c>
      <c r="T18" s="36">
        <f t="shared" si="0"/>
        <v>6.6465359469316283</v>
      </c>
      <c r="U18" s="36">
        <f t="shared" si="0"/>
        <v>6.431698421374243</v>
      </c>
      <c r="V18" s="36">
        <f t="shared" si="0"/>
        <v>6.9323369926496881</v>
      </c>
      <c r="W18" s="36">
        <f t="shared" si="0"/>
        <v>6.7082614534933347</v>
      </c>
      <c r="X18" s="36">
        <f t="shared" si="0"/>
        <v>7.2304274833336244</v>
      </c>
      <c r="Y18" s="36">
        <f t="shared" si="0"/>
        <v>6.9967166959935474</v>
      </c>
      <c r="Z18" s="36">
        <f t="shared" si="0"/>
        <v>7.5413358651169693</v>
      </c>
      <c r="AA18" s="36">
        <f t="shared" si="0"/>
        <v>7.2975755139212692</v>
      </c>
      <c r="AB18" s="36">
        <f t="shared" si="0"/>
        <v>7.8656133073169983</v>
      </c>
      <c r="AC18" s="36">
        <f t="shared" si="0"/>
        <v>7.6113712610198831</v>
      </c>
      <c r="AD18" s="36">
        <f t="shared" si="0"/>
        <v>8.2038346795316279</v>
      </c>
      <c r="AE18" s="36">
        <f t="shared" si="0"/>
        <v>7.9386602252437379</v>
      </c>
      <c r="AF18" s="36">
        <f t="shared" si="0"/>
        <v>8.5565995707514872</v>
      </c>
      <c r="AG18" s="36">
        <f t="shared" si="0"/>
        <v>8.2800226149292175</v>
      </c>
      <c r="AH18" s="36">
        <f t="shared" si="0"/>
        <v>8.9245333522937997</v>
      </c>
      <c r="AI18" s="36">
        <f t="shared" si="0"/>
        <v>8.636063587371174</v>
      </c>
      <c r="AJ18" s="36">
        <f t="shared" si="0"/>
        <v>9.3082882864424317</v>
      </c>
      <c r="AK18" s="36">
        <f t="shared" si="0"/>
        <v>9.0074143216281346</v>
      </c>
      <c r="AL18" s="36">
        <f t="shared" si="0"/>
        <v>9.7085446827594559</v>
      </c>
      <c r="AM18" s="36">
        <f t="shared" si="0"/>
        <v>9.3947331374581431</v>
      </c>
      <c r="AN18" s="36">
        <f t="shared" si="0"/>
        <v>10.126012104118113</v>
      </c>
      <c r="AO18" s="36">
        <f t="shared" si="0"/>
        <v>9.7987066623688417</v>
      </c>
      <c r="AP18" s="36">
        <f t="shared" si="0"/>
        <v>10.561430624595191</v>
      </c>
      <c r="AQ18" s="36">
        <f t="shared" si="0"/>
        <v>10.220051048850701</v>
      </c>
      <c r="AR18" s="36">
        <f t="shared" si="0"/>
        <v>11.015572141452784</v>
      </c>
      <c r="AS18" s="36">
        <f t="shared" si="0"/>
        <v>10.659513243951281</v>
      </c>
      <c r="AT18" s="36">
        <f t="shared" si="0"/>
        <v>11.489241743535253</v>
      </c>
      <c r="AU18" s="36">
        <f t="shared" si="0"/>
        <v>11.117872313441186</v>
      </c>
      <c r="AV18" s="36">
        <f t="shared" si="0"/>
        <v>11.983279138507267</v>
      </c>
      <c r="AW18" s="36">
        <f t="shared" si="0"/>
        <v>11.595940822919156</v>
      </c>
      <c r="AX18" s="36">
        <f t="shared" si="0"/>
        <v>12.498560141463079</v>
      </c>
      <c r="AY18" s="36">
        <f t="shared" si="0"/>
        <v>12.094566278304679</v>
      </c>
      <c r="AZ18" s="36">
        <f t="shared" si="0"/>
        <v>13.03599822754599</v>
      </c>
      <c r="BA18" s="35">
        <f t="shared" si="0"/>
        <v>12.61463262827178</v>
      </c>
    </row>
    <row r="19" spans="1:53" ht="18.75" customHeight="1" x14ac:dyDescent="0.3">
      <c r="A19" s="29" t="s">
        <v>33</v>
      </c>
      <c r="B19" s="96" t="s">
        <v>34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</row>
    <row r="20" spans="1:53" ht="64.5" customHeight="1" x14ac:dyDescent="0.3">
      <c r="A20" s="26" t="s">
        <v>35</v>
      </c>
      <c r="B20" s="25" t="s">
        <v>36</v>
      </c>
      <c r="C20" s="24" t="s">
        <v>14</v>
      </c>
      <c r="D20" s="24" t="s">
        <v>18</v>
      </c>
      <c r="E20" s="24" t="s">
        <v>18</v>
      </c>
      <c r="F20" s="35">
        <v>1.1000000000000001</v>
      </c>
      <c r="G20" s="24">
        <v>1.68</v>
      </c>
      <c r="H20" s="35">
        <v>1.1000000000000001</v>
      </c>
      <c r="I20" s="24">
        <v>1.68</v>
      </c>
      <c r="J20" s="35">
        <v>1.1000000000000001</v>
      </c>
      <c r="K20" s="24">
        <v>1.68</v>
      </c>
      <c r="L20" s="35">
        <v>1.1000000000000001</v>
      </c>
      <c r="M20" s="24">
        <v>1.68</v>
      </c>
      <c r="N20" s="35">
        <v>1.1000000000000001</v>
      </c>
      <c r="O20" s="24">
        <v>1.68</v>
      </c>
      <c r="P20" s="35">
        <v>1.1000000000000001</v>
      </c>
      <c r="Q20" s="24">
        <v>1.68</v>
      </c>
      <c r="R20" s="35">
        <v>1.1000000000000001</v>
      </c>
      <c r="S20" s="24">
        <v>1.68</v>
      </c>
      <c r="T20" s="35">
        <v>1.1000000000000001</v>
      </c>
      <c r="U20" s="24">
        <v>1.68</v>
      </c>
      <c r="V20" s="35">
        <v>1.1000000000000001</v>
      </c>
      <c r="W20" s="24">
        <v>1.68</v>
      </c>
      <c r="X20" s="35">
        <v>1.1000000000000001</v>
      </c>
      <c r="Y20" s="24">
        <v>1.68</v>
      </c>
      <c r="Z20" s="35">
        <v>1.1000000000000001</v>
      </c>
      <c r="AA20" s="24">
        <v>1.68</v>
      </c>
      <c r="AB20" s="35">
        <v>1.1000000000000001</v>
      </c>
      <c r="AC20" s="24">
        <v>1.68</v>
      </c>
      <c r="AD20" s="35">
        <v>1.1000000000000001</v>
      </c>
      <c r="AE20" s="24">
        <v>1.68</v>
      </c>
      <c r="AF20" s="35">
        <v>1.1000000000000001</v>
      </c>
      <c r="AG20" s="24">
        <v>1.68</v>
      </c>
      <c r="AH20" s="35">
        <v>1.1000000000000001</v>
      </c>
      <c r="AI20" s="24">
        <v>1.68</v>
      </c>
      <c r="AJ20" s="35">
        <v>1.1000000000000001</v>
      </c>
      <c r="AK20" s="24">
        <v>1.68</v>
      </c>
      <c r="AL20" s="35">
        <v>1.1000000000000001</v>
      </c>
      <c r="AM20" s="24">
        <v>1.68</v>
      </c>
      <c r="AN20" s="35">
        <v>1.1000000000000001</v>
      </c>
      <c r="AO20" s="24">
        <v>1.68</v>
      </c>
      <c r="AP20" s="35">
        <v>1.1000000000000001</v>
      </c>
      <c r="AQ20" s="24">
        <v>1.68</v>
      </c>
      <c r="AR20" s="35">
        <v>1.1000000000000001</v>
      </c>
      <c r="AS20" s="24">
        <v>1.68</v>
      </c>
      <c r="AT20" s="35">
        <v>1.1000000000000001</v>
      </c>
      <c r="AU20" s="24">
        <v>1.68</v>
      </c>
      <c r="AV20" s="35">
        <v>1.1000000000000001</v>
      </c>
      <c r="AW20" s="24">
        <v>1.68</v>
      </c>
      <c r="AX20" s="35">
        <v>1.1000000000000001</v>
      </c>
      <c r="AY20" s="24">
        <v>1.68</v>
      </c>
      <c r="AZ20" s="35">
        <v>1.1000000000000001</v>
      </c>
      <c r="BA20" s="24">
        <v>1.68</v>
      </c>
    </row>
    <row r="21" spans="1:53" ht="25.5" customHeight="1" x14ac:dyDescent="0.3">
      <c r="A21" s="26" t="s">
        <v>37</v>
      </c>
      <c r="B21" s="25" t="s">
        <v>38</v>
      </c>
      <c r="C21" s="24" t="s">
        <v>17</v>
      </c>
      <c r="D21" s="35" t="s">
        <v>18</v>
      </c>
      <c r="E21" s="35" t="s">
        <v>18</v>
      </c>
      <c r="F21" s="35">
        <v>30.4</v>
      </c>
      <c r="G21" s="35">
        <v>13.06</v>
      </c>
      <c r="H21" s="35">
        <v>30.4</v>
      </c>
      <c r="I21" s="35">
        <v>13.06</v>
      </c>
      <c r="J21" s="35">
        <v>30.4</v>
      </c>
      <c r="K21" s="35">
        <v>13.06</v>
      </c>
      <c r="L21" s="35">
        <v>30.4</v>
      </c>
      <c r="M21" s="35">
        <v>13.06</v>
      </c>
      <c r="N21" s="35">
        <v>30.4</v>
      </c>
      <c r="O21" s="35">
        <v>13.06</v>
      </c>
      <c r="P21" s="35">
        <v>30.4</v>
      </c>
      <c r="Q21" s="35">
        <v>13.06</v>
      </c>
      <c r="R21" s="35">
        <v>30.4</v>
      </c>
      <c r="S21" s="35">
        <v>13.06</v>
      </c>
      <c r="T21" s="35">
        <v>30.4</v>
      </c>
      <c r="U21" s="35">
        <v>13.06</v>
      </c>
      <c r="V21" s="35">
        <v>30.4</v>
      </c>
      <c r="W21" s="35">
        <v>13.06</v>
      </c>
      <c r="X21" s="35">
        <v>30.4</v>
      </c>
      <c r="Y21" s="35">
        <v>13.06</v>
      </c>
      <c r="Z21" s="35">
        <v>30.4</v>
      </c>
      <c r="AA21" s="35">
        <v>13.06</v>
      </c>
      <c r="AB21" s="35">
        <v>30.4</v>
      </c>
      <c r="AC21" s="35">
        <v>13.06</v>
      </c>
      <c r="AD21" s="35">
        <v>30.4</v>
      </c>
      <c r="AE21" s="35">
        <v>13.06</v>
      </c>
      <c r="AF21" s="35">
        <v>30.4</v>
      </c>
      <c r="AG21" s="35">
        <v>13.06</v>
      </c>
      <c r="AH21" s="35">
        <v>30.4</v>
      </c>
      <c r="AI21" s="35">
        <v>13.06</v>
      </c>
      <c r="AJ21" s="35">
        <v>30.4</v>
      </c>
      <c r="AK21" s="35">
        <v>13.06</v>
      </c>
      <c r="AL21" s="35">
        <v>30.4</v>
      </c>
      <c r="AM21" s="35">
        <v>13.06</v>
      </c>
      <c r="AN21" s="35">
        <v>30.4</v>
      </c>
      <c r="AO21" s="35">
        <v>13.06</v>
      </c>
      <c r="AP21" s="35">
        <v>30.4</v>
      </c>
      <c r="AQ21" s="35">
        <v>13.06</v>
      </c>
      <c r="AR21" s="35">
        <v>30.4</v>
      </c>
      <c r="AS21" s="35">
        <v>13.06</v>
      </c>
      <c r="AT21" s="35">
        <v>30.4</v>
      </c>
      <c r="AU21" s="35">
        <v>13.06</v>
      </c>
      <c r="AV21" s="35">
        <v>30.4</v>
      </c>
      <c r="AW21" s="35">
        <v>13.06</v>
      </c>
      <c r="AX21" s="35">
        <v>30.4</v>
      </c>
      <c r="AY21" s="35">
        <v>13.06</v>
      </c>
      <c r="AZ21" s="35">
        <v>30.4</v>
      </c>
      <c r="BA21" s="35">
        <v>13.06</v>
      </c>
    </row>
    <row r="22" spans="1:53" ht="83.25" customHeight="1" x14ac:dyDescent="0.3">
      <c r="A22" s="29" t="s">
        <v>39</v>
      </c>
      <c r="B22" s="31" t="s">
        <v>40</v>
      </c>
      <c r="C22" s="30" t="s">
        <v>9</v>
      </c>
      <c r="D22" s="31"/>
      <c r="E22" s="35"/>
      <c r="F22" s="35">
        <v>137.91999999999999</v>
      </c>
      <c r="G22" s="35">
        <v>95.76</v>
      </c>
      <c r="H22" s="35">
        <v>147.72999999999999</v>
      </c>
      <c r="I22" s="35">
        <v>104.22</v>
      </c>
      <c r="J22" s="35">
        <v>162.37</v>
      </c>
      <c r="K22" s="35">
        <v>113.78</v>
      </c>
      <c r="L22" s="35">
        <v>165.37</v>
      </c>
      <c r="M22" s="35">
        <v>114.78</v>
      </c>
      <c r="N22" s="35">
        <v>169.37</v>
      </c>
      <c r="O22" s="35">
        <v>116.78</v>
      </c>
      <c r="P22" s="35">
        <v>172.37</v>
      </c>
      <c r="Q22" s="35">
        <v>118.78</v>
      </c>
      <c r="R22" s="35">
        <v>175.37</v>
      </c>
      <c r="S22" s="35">
        <v>120.78</v>
      </c>
      <c r="T22" s="35">
        <v>178.37</v>
      </c>
      <c r="U22" s="35">
        <v>122.78</v>
      </c>
      <c r="V22" s="35">
        <v>181.37</v>
      </c>
      <c r="W22" s="35">
        <v>124.78</v>
      </c>
      <c r="X22" s="35">
        <v>185.4</v>
      </c>
      <c r="Y22" s="35">
        <v>127.8</v>
      </c>
      <c r="Z22" s="35">
        <v>188.4</v>
      </c>
      <c r="AA22" s="35">
        <v>129.80000000000001</v>
      </c>
      <c r="AB22" s="35">
        <v>192.4</v>
      </c>
      <c r="AC22" s="35">
        <v>131.80000000000001</v>
      </c>
      <c r="AD22" s="35">
        <v>16.399999999999999</v>
      </c>
      <c r="AE22" s="35">
        <v>134.80000000000001</v>
      </c>
      <c r="AF22" s="35">
        <v>200.4</v>
      </c>
      <c r="AG22" s="35">
        <v>136.80000000000001</v>
      </c>
      <c r="AH22" s="35">
        <v>204.4</v>
      </c>
      <c r="AI22" s="35">
        <v>138.80000000000001</v>
      </c>
      <c r="AJ22" s="35">
        <v>208.4</v>
      </c>
      <c r="AK22" s="35">
        <v>139.80000000000001</v>
      </c>
      <c r="AL22" s="35">
        <v>212.4</v>
      </c>
      <c r="AM22" s="35">
        <v>142.80000000000001</v>
      </c>
      <c r="AN22" s="35">
        <v>216.4</v>
      </c>
      <c r="AO22" s="35">
        <v>144.80000000000001</v>
      </c>
      <c r="AP22" s="35">
        <v>221.4</v>
      </c>
      <c r="AQ22" s="35">
        <v>148.80000000000001</v>
      </c>
      <c r="AR22" s="35">
        <v>224.4</v>
      </c>
      <c r="AS22" s="35">
        <v>151.80000000000001</v>
      </c>
      <c r="AT22" s="35">
        <v>226.4</v>
      </c>
      <c r="AU22" s="35">
        <v>154.80000000000001</v>
      </c>
      <c r="AV22" s="35">
        <v>231.4</v>
      </c>
      <c r="AW22" s="35">
        <v>157.80000000000001</v>
      </c>
      <c r="AX22" s="35">
        <v>236.4</v>
      </c>
      <c r="AY22" s="35">
        <v>160.80000000000001</v>
      </c>
      <c r="AZ22" s="35">
        <v>241.4</v>
      </c>
      <c r="BA22" s="35">
        <v>164.8</v>
      </c>
    </row>
    <row r="23" spans="1:53" ht="146.25" customHeight="1" x14ac:dyDescent="0.3">
      <c r="A23" s="29" t="s">
        <v>41</v>
      </c>
      <c r="B23" s="31" t="s">
        <v>53</v>
      </c>
      <c r="C23" s="24" t="s">
        <v>17</v>
      </c>
      <c r="D23" s="31"/>
      <c r="E23" s="33"/>
      <c r="F23" s="32" t="s">
        <v>18</v>
      </c>
      <c r="G23" s="30" t="s">
        <v>18</v>
      </c>
      <c r="H23" s="32">
        <f t="shared" ref="H23:BA23" si="1">0.5*1.04+0.5*1.04</f>
        <v>1.04</v>
      </c>
      <c r="I23" s="32">
        <f t="shared" si="1"/>
        <v>1.04</v>
      </c>
      <c r="J23" s="32">
        <f t="shared" si="1"/>
        <v>1.04</v>
      </c>
      <c r="K23" s="32">
        <f t="shared" si="1"/>
        <v>1.04</v>
      </c>
      <c r="L23" s="32">
        <f t="shared" si="1"/>
        <v>1.04</v>
      </c>
      <c r="M23" s="32">
        <f t="shared" si="1"/>
        <v>1.04</v>
      </c>
      <c r="N23" s="32">
        <f t="shared" si="1"/>
        <v>1.04</v>
      </c>
      <c r="O23" s="32">
        <f t="shared" si="1"/>
        <v>1.04</v>
      </c>
      <c r="P23" s="32">
        <f t="shared" si="1"/>
        <v>1.04</v>
      </c>
      <c r="Q23" s="32">
        <f t="shared" si="1"/>
        <v>1.04</v>
      </c>
      <c r="R23" s="32">
        <f t="shared" si="1"/>
        <v>1.04</v>
      </c>
      <c r="S23" s="32">
        <f t="shared" si="1"/>
        <v>1.04</v>
      </c>
      <c r="T23" s="32">
        <f t="shared" si="1"/>
        <v>1.04</v>
      </c>
      <c r="U23" s="32">
        <f t="shared" si="1"/>
        <v>1.04</v>
      </c>
      <c r="V23" s="32">
        <f t="shared" si="1"/>
        <v>1.04</v>
      </c>
      <c r="W23" s="32">
        <f t="shared" si="1"/>
        <v>1.04</v>
      </c>
      <c r="X23" s="32">
        <f t="shared" si="1"/>
        <v>1.04</v>
      </c>
      <c r="Y23" s="32">
        <f t="shared" si="1"/>
        <v>1.04</v>
      </c>
      <c r="Z23" s="32">
        <f t="shared" si="1"/>
        <v>1.04</v>
      </c>
      <c r="AA23" s="32">
        <f t="shared" si="1"/>
        <v>1.04</v>
      </c>
      <c r="AB23" s="32">
        <f t="shared" si="1"/>
        <v>1.04</v>
      </c>
      <c r="AC23" s="32">
        <f t="shared" si="1"/>
        <v>1.04</v>
      </c>
      <c r="AD23" s="32">
        <f t="shared" si="1"/>
        <v>1.04</v>
      </c>
      <c r="AE23" s="32">
        <f t="shared" si="1"/>
        <v>1.04</v>
      </c>
      <c r="AF23" s="32">
        <f t="shared" si="1"/>
        <v>1.04</v>
      </c>
      <c r="AG23" s="32">
        <f t="shared" si="1"/>
        <v>1.04</v>
      </c>
      <c r="AH23" s="32">
        <f t="shared" si="1"/>
        <v>1.04</v>
      </c>
      <c r="AI23" s="32">
        <f t="shared" si="1"/>
        <v>1.04</v>
      </c>
      <c r="AJ23" s="32">
        <f t="shared" si="1"/>
        <v>1.04</v>
      </c>
      <c r="AK23" s="32">
        <f t="shared" si="1"/>
        <v>1.04</v>
      </c>
      <c r="AL23" s="32">
        <f t="shared" si="1"/>
        <v>1.04</v>
      </c>
      <c r="AM23" s="32">
        <f t="shared" si="1"/>
        <v>1.04</v>
      </c>
      <c r="AN23" s="32">
        <f t="shared" si="1"/>
        <v>1.04</v>
      </c>
      <c r="AO23" s="32">
        <f t="shared" si="1"/>
        <v>1.04</v>
      </c>
      <c r="AP23" s="32">
        <f t="shared" si="1"/>
        <v>1.04</v>
      </c>
      <c r="AQ23" s="32">
        <f t="shared" si="1"/>
        <v>1.04</v>
      </c>
      <c r="AR23" s="32">
        <f t="shared" si="1"/>
        <v>1.04</v>
      </c>
      <c r="AS23" s="32">
        <f t="shared" si="1"/>
        <v>1.04</v>
      </c>
      <c r="AT23" s="32">
        <f t="shared" si="1"/>
        <v>1.04</v>
      </c>
      <c r="AU23" s="32">
        <f t="shared" si="1"/>
        <v>1.04</v>
      </c>
      <c r="AV23" s="32">
        <f t="shared" si="1"/>
        <v>1.04</v>
      </c>
      <c r="AW23" s="32">
        <f t="shared" si="1"/>
        <v>1.04</v>
      </c>
      <c r="AX23" s="32">
        <f t="shared" si="1"/>
        <v>1.04</v>
      </c>
      <c r="AY23" s="32">
        <f t="shared" si="1"/>
        <v>1.04</v>
      </c>
      <c r="AZ23" s="32">
        <f t="shared" si="1"/>
        <v>1.04</v>
      </c>
      <c r="BA23" s="32">
        <f t="shared" si="1"/>
        <v>1.04</v>
      </c>
    </row>
    <row r="24" spans="1:53" ht="192" customHeight="1" x14ac:dyDescent="0.3">
      <c r="A24" s="29" t="s">
        <v>42</v>
      </c>
      <c r="B24" s="31" t="s">
        <v>56</v>
      </c>
      <c r="C24" s="24" t="s">
        <v>43</v>
      </c>
      <c r="D24" s="31"/>
      <c r="E24" s="30"/>
      <c r="F24" s="30" t="s">
        <v>18</v>
      </c>
      <c r="G24" s="30" t="s">
        <v>18</v>
      </c>
      <c r="H24" s="30" t="s">
        <v>18</v>
      </c>
      <c r="I24" s="30" t="s">
        <v>18</v>
      </c>
      <c r="J24" s="30" t="s">
        <v>18</v>
      </c>
      <c r="K24" s="30" t="s">
        <v>18</v>
      </c>
      <c r="L24" s="30" t="s">
        <v>18</v>
      </c>
      <c r="M24" s="30" t="s">
        <v>18</v>
      </c>
      <c r="N24" s="30" t="s">
        <v>18</v>
      </c>
      <c r="O24" s="30" t="s">
        <v>18</v>
      </c>
      <c r="P24" s="30" t="s">
        <v>18</v>
      </c>
      <c r="Q24" s="30" t="s">
        <v>18</v>
      </c>
      <c r="R24" s="30" t="s">
        <v>18</v>
      </c>
      <c r="S24" s="30" t="s">
        <v>18</v>
      </c>
      <c r="T24" s="30" t="s">
        <v>18</v>
      </c>
      <c r="U24" s="30" t="s">
        <v>18</v>
      </c>
      <c r="V24" s="30" t="s">
        <v>18</v>
      </c>
      <c r="W24" s="30" t="s">
        <v>18</v>
      </c>
      <c r="X24" s="30" t="s">
        <v>18</v>
      </c>
      <c r="Y24" s="30" t="s">
        <v>18</v>
      </c>
      <c r="Z24" s="30" t="s">
        <v>18</v>
      </c>
      <c r="AA24" s="30" t="s">
        <v>18</v>
      </c>
      <c r="AB24" s="30" t="s">
        <v>18</v>
      </c>
      <c r="AC24" s="30" t="s">
        <v>18</v>
      </c>
      <c r="AD24" s="30" t="s">
        <v>18</v>
      </c>
      <c r="AE24" s="30" t="s">
        <v>18</v>
      </c>
      <c r="AF24" s="30" t="s">
        <v>18</v>
      </c>
      <c r="AG24" s="30" t="s">
        <v>18</v>
      </c>
      <c r="AH24" s="30" t="s">
        <v>18</v>
      </c>
      <c r="AI24" s="30" t="s">
        <v>18</v>
      </c>
      <c r="AJ24" s="30" t="s">
        <v>18</v>
      </c>
      <c r="AK24" s="30" t="s">
        <v>18</v>
      </c>
      <c r="AL24" s="30" t="s">
        <v>18</v>
      </c>
      <c r="AM24" s="30" t="s">
        <v>18</v>
      </c>
      <c r="AN24" s="30" t="s">
        <v>18</v>
      </c>
      <c r="AO24" s="30" t="s">
        <v>18</v>
      </c>
      <c r="AP24" s="30" t="s">
        <v>18</v>
      </c>
      <c r="AQ24" s="30" t="s">
        <v>18</v>
      </c>
      <c r="AR24" s="30" t="s">
        <v>18</v>
      </c>
      <c r="AS24" s="30" t="s">
        <v>18</v>
      </c>
      <c r="AT24" s="30" t="s">
        <v>18</v>
      </c>
      <c r="AU24" s="30" t="s">
        <v>18</v>
      </c>
      <c r="AV24" s="30" t="s">
        <v>18</v>
      </c>
      <c r="AW24" s="30" t="s">
        <v>18</v>
      </c>
      <c r="AX24" s="30" t="s">
        <v>18</v>
      </c>
      <c r="AY24" s="30" t="s">
        <v>18</v>
      </c>
      <c r="AZ24" s="30" t="s">
        <v>18</v>
      </c>
      <c r="BA24" s="30" t="s">
        <v>18</v>
      </c>
    </row>
    <row r="25" spans="1:53" ht="18.75" customHeight="1" x14ac:dyDescent="0.3">
      <c r="A25" s="29" t="s">
        <v>44</v>
      </c>
      <c r="B25" s="96" t="s">
        <v>45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</row>
    <row r="26" spans="1:53" ht="31.5" customHeight="1" x14ac:dyDescent="0.3">
      <c r="A26" s="28" t="s">
        <v>46</v>
      </c>
      <c r="B26" s="27" t="s">
        <v>47</v>
      </c>
      <c r="C26" s="21" t="s">
        <v>17</v>
      </c>
      <c r="D26" s="102"/>
      <c r="E26" s="102"/>
      <c r="F26" s="102">
        <v>105.3</v>
      </c>
      <c r="G26" s="102"/>
      <c r="H26" s="102">
        <v>104.3</v>
      </c>
      <c r="I26" s="102"/>
      <c r="J26" s="98">
        <v>104.3</v>
      </c>
      <c r="K26" s="98"/>
      <c r="L26" s="98">
        <v>104.3</v>
      </c>
      <c r="M26" s="98"/>
      <c r="N26" s="98">
        <v>104.3</v>
      </c>
      <c r="O26" s="98"/>
      <c r="P26" s="98">
        <v>104.3</v>
      </c>
      <c r="Q26" s="98"/>
      <c r="R26" s="98">
        <v>104.3</v>
      </c>
      <c r="S26" s="98"/>
      <c r="T26" s="98">
        <v>104.3</v>
      </c>
      <c r="U26" s="98"/>
      <c r="V26" s="98">
        <v>104.3</v>
      </c>
      <c r="W26" s="98"/>
      <c r="X26" s="98">
        <v>104.3</v>
      </c>
      <c r="Y26" s="98"/>
      <c r="Z26" s="98">
        <v>104.3</v>
      </c>
      <c r="AA26" s="98"/>
      <c r="AB26" s="98">
        <v>104.3</v>
      </c>
      <c r="AC26" s="98"/>
      <c r="AD26" s="98">
        <v>104.3</v>
      </c>
      <c r="AE26" s="98"/>
      <c r="AF26" s="98">
        <v>104.3</v>
      </c>
      <c r="AG26" s="98"/>
      <c r="AH26" s="98">
        <v>104.3</v>
      </c>
      <c r="AI26" s="98"/>
      <c r="AJ26" s="98">
        <v>104.3</v>
      </c>
      <c r="AK26" s="98"/>
      <c r="AL26" s="98">
        <v>104.3</v>
      </c>
      <c r="AM26" s="98"/>
      <c r="AN26" s="98">
        <v>104.3</v>
      </c>
      <c r="AO26" s="98"/>
      <c r="AP26" s="98">
        <v>104.3</v>
      </c>
      <c r="AQ26" s="98"/>
      <c r="AR26" s="98">
        <v>104.3</v>
      </c>
      <c r="AS26" s="98"/>
      <c r="AT26" s="98">
        <v>104.3</v>
      </c>
      <c r="AU26" s="98"/>
      <c r="AV26" s="98">
        <v>104.3</v>
      </c>
      <c r="AW26" s="98"/>
      <c r="AX26" s="98">
        <v>104.3</v>
      </c>
      <c r="AY26" s="98"/>
      <c r="AZ26" s="98">
        <v>104.3</v>
      </c>
      <c r="BA26" s="98"/>
    </row>
    <row r="27" spans="1:53" s="23" customFormat="1" ht="54.75" customHeight="1" x14ac:dyDescent="0.3">
      <c r="A27" s="26" t="s">
        <v>48</v>
      </c>
      <c r="B27" s="25" t="s">
        <v>49</v>
      </c>
      <c r="C27" s="24" t="s">
        <v>17</v>
      </c>
      <c r="D27" s="99"/>
      <c r="E27" s="99"/>
      <c r="F27" s="104">
        <v>104.7</v>
      </c>
      <c r="G27" s="104"/>
      <c r="H27" s="103">
        <v>104</v>
      </c>
      <c r="I27" s="103"/>
      <c r="J27" s="101">
        <v>104</v>
      </c>
      <c r="K27" s="101"/>
      <c r="L27" s="101">
        <v>104</v>
      </c>
      <c r="M27" s="101"/>
      <c r="N27" s="101">
        <v>104</v>
      </c>
      <c r="O27" s="101"/>
      <c r="P27" s="101">
        <v>104</v>
      </c>
      <c r="Q27" s="101"/>
      <c r="R27" s="101">
        <v>104</v>
      </c>
      <c r="S27" s="101"/>
      <c r="T27" s="101">
        <v>104</v>
      </c>
      <c r="U27" s="101"/>
      <c r="V27" s="101">
        <v>104</v>
      </c>
      <c r="W27" s="101"/>
      <c r="X27" s="101">
        <v>104</v>
      </c>
      <c r="Y27" s="101"/>
      <c r="Z27" s="101">
        <v>104</v>
      </c>
      <c r="AA27" s="101"/>
      <c r="AB27" s="101">
        <v>104</v>
      </c>
      <c r="AC27" s="101"/>
      <c r="AD27" s="101">
        <v>104</v>
      </c>
      <c r="AE27" s="101"/>
      <c r="AF27" s="101">
        <v>104</v>
      </c>
      <c r="AG27" s="101"/>
      <c r="AH27" s="101">
        <v>104</v>
      </c>
      <c r="AI27" s="101"/>
      <c r="AJ27" s="101">
        <v>104</v>
      </c>
      <c r="AK27" s="101"/>
      <c r="AL27" s="101">
        <v>104</v>
      </c>
      <c r="AM27" s="101"/>
      <c r="AN27" s="101">
        <v>104</v>
      </c>
      <c r="AO27" s="101"/>
      <c r="AP27" s="101">
        <v>104</v>
      </c>
      <c r="AQ27" s="101"/>
      <c r="AR27" s="101">
        <v>104</v>
      </c>
      <c r="AS27" s="101"/>
      <c r="AT27" s="101">
        <v>104</v>
      </c>
      <c r="AU27" s="101"/>
      <c r="AV27" s="101">
        <v>104</v>
      </c>
      <c r="AW27" s="101"/>
      <c r="AX27" s="101">
        <v>104</v>
      </c>
      <c r="AY27" s="101"/>
      <c r="AZ27" s="101">
        <v>104</v>
      </c>
      <c r="BA27" s="101"/>
    </row>
    <row r="28" spans="1:53" s="16" customFormat="1" ht="18.75" customHeight="1" x14ac:dyDescent="0.25">
      <c r="A28" s="93" t="s">
        <v>57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</row>
    <row r="29" spans="1:53" s="12" customFormat="1" x14ac:dyDescent="0.25">
      <c r="A29" s="94" t="s">
        <v>52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</row>
    <row r="30" spans="1:53" ht="21" customHeight="1" x14ac:dyDescent="0.3">
      <c r="A30" s="93" t="s">
        <v>55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</row>
  </sheetData>
  <mergeCells count="95">
    <mergeCell ref="AD2:BA2"/>
    <mergeCell ref="A2:AC2"/>
    <mergeCell ref="A3:AC3"/>
    <mergeCell ref="A1:AC1"/>
    <mergeCell ref="AJ27:AK27"/>
    <mergeCell ref="X27:Y27"/>
    <mergeCell ref="Z27:AA27"/>
    <mergeCell ref="AB27:AC27"/>
    <mergeCell ref="AD27:AE27"/>
    <mergeCell ref="AF27:AG27"/>
    <mergeCell ref="AH27:AI27"/>
    <mergeCell ref="E5:F5"/>
    <mergeCell ref="G5:H5"/>
    <mergeCell ref="A4:A6"/>
    <mergeCell ref="D4:E4"/>
    <mergeCell ref="F4:G4"/>
    <mergeCell ref="AP26:AQ26"/>
    <mergeCell ref="AR26:AS26"/>
    <mergeCell ref="AV27:AW27"/>
    <mergeCell ref="AX27:AY27"/>
    <mergeCell ref="AZ27:BA27"/>
    <mergeCell ref="AP27:AQ27"/>
    <mergeCell ref="AR27:AS27"/>
    <mergeCell ref="AT27:AU27"/>
    <mergeCell ref="V27:W27"/>
    <mergeCell ref="AH26:AI26"/>
    <mergeCell ref="AJ26:AK26"/>
    <mergeCell ref="AL26:AM26"/>
    <mergeCell ref="AN26:AO26"/>
    <mergeCell ref="AL27:AM27"/>
    <mergeCell ref="AN27:AO27"/>
    <mergeCell ref="L27:M27"/>
    <mergeCell ref="N27:O27"/>
    <mergeCell ref="P27:Q27"/>
    <mergeCell ref="R27:S27"/>
    <mergeCell ref="T27:U27"/>
    <mergeCell ref="H4:I4"/>
    <mergeCell ref="J4:K4"/>
    <mergeCell ref="C4:C6"/>
    <mergeCell ref="B4:B6"/>
    <mergeCell ref="J27:K27"/>
    <mergeCell ref="D26:E26"/>
    <mergeCell ref="F26:G26"/>
    <mergeCell ref="H26:I26"/>
    <mergeCell ref="H27:I27"/>
    <mergeCell ref="D27:E27"/>
    <mergeCell ref="F27:G27"/>
    <mergeCell ref="B25:BA25"/>
    <mergeCell ref="J26:K26"/>
    <mergeCell ref="R26:S26"/>
    <mergeCell ref="T26:U26"/>
    <mergeCell ref="V26:W26"/>
    <mergeCell ref="L26:M26"/>
    <mergeCell ref="N26:O26"/>
    <mergeCell ref="P26:Q26"/>
    <mergeCell ref="B10:BA10"/>
    <mergeCell ref="B14:BA14"/>
    <mergeCell ref="B17:BA17"/>
    <mergeCell ref="B19:BA19"/>
    <mergeCell ref="X26:Y26"/>
    <mergeCell ref="Z26:AA26"/>
    <mergeCell ref="AB26:AC26"/>
    <mergeCell ref="AD26:AE26"/>
    <mergeCell ref="AF26:AG26"/>
    <mergeCell ref="AT26:AU26"/>
    <mergeCell ref="AV26:AW26"/>
    <mergeCell ref="AX26:AY26"/>
    <mergeCell ref="AZ26:BA26"/>
    <mergeCell ref="Z4:AA4"/>
    <mergeCell ref="AX4:AY4"/>
    <mergeCell ref="L4:M4"/>
    <mergeCell ref="N4:O4"/>
    <mergeCell ref="P4:Q4"/>
    <mergeCell ref="AB4:AC4"/>
    <mergeCell ref="AD4:AE4"/>
    <mergeCell ref="AF4:AG4"/>
    <mergeCell ref="AH4:AI4"/>
    <mergeCell ref="AJ4:AK4"/>
    <mergeCell ref="R4:S4"/>
    <mergeCell ref="AV1:BA1"/>
    <mergeCell ref="A28:BA28"/>
    <mergeCell ref="A29:BA29"/>
    <mergeCell ref="A30:BA30"/>
    <mergeCell ref="C7:BA7"/>
    <mergeCell ref="B8:BA8"/>
    <mergeCell ref="AV4:AW4"/>
    <mergeCell ref="AZ4:BA4"/>
    <mergeCell ref="AL4:AM4"/>
    <mergeCell ref="AN4:AO4"/>
    <mergeCell ref="AP4:AQ4"/>
    <mergeCell ref="AR4:AS4"/>
    <mergeCell ref="AT4:AU4"/>
    <mergeCell ref="T4:U4"/>
    <mergeCell ref="V4:W4"/>
    <mergeCell ref="X4:Y4"/>
  </mergeCells>
  <printOptions horizontalCentered="1"/>
  <pageMargins left="0.51181102362204722" right="0.31496062992125984" top="0.55118110236220474" bottom="0.35433070866141736" header="0.31496062992125984" footer="0.31496062992125984"/>
  <pageSetup paperSize="9" scale="24" pageOrder="overThenDown" orientation="landscape" r:id="rId1"/>
  <colBreaks count="1" manualBreakCount="1">
    <brk id="29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тр-ка воды и стоки</vt:lpstr>
      <vt:lpstr>вода хол.</vt:lpstr>
      <vt:lpstr>Лист2</vt:lpstr>
      <vt:lpstr>'вода хол.'!Область_печати</vt:lpstr>
      <vt:lpstr>'тр-ка воды и стоки'!Область_печати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2017-08-07T12:20:23Z</dcterms:modified>
</cp:coreProperties>
</file>