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7" i="1" l="1"/>
  <c r="C19" i="1" l="1"/>
  <c r="D7" i="1" l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F14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<sst xmlns="http://schemas.openxmlformats.org/spreadsheetml/2006/main" count="28" uniqueCount="28">
  <si>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</si>
  <si>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</si>
  <si>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</si>
  <si>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</si>
  <si>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</si>
  <si>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</si>
  <si>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</si>
  <si>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</si>
  <si>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</si>
  <si>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</si>
  <si>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</si>
  <si>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</si>
  <si>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</si>
  <si>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</si>
  <si>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</si>
  <si>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</si>
  <si>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</si>
  <si>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</si>
  <si>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</si>
  <si>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</si>
  <si>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</si>
  <si>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</si>
  <si>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</si>
  <si>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</si>
  <si>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План на  2018г первонач.</t>
  </si>
  <si>
    <t>План на  2018г уточнен.</t>
  </si>
  <si>
    <t>Испол. 2018 год</t>
  </si>
  <si>
    <t xml:space="preserve">                                           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</si>
</sst>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32" sqref="D32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27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231</v>
      </c>
      <c r="C7" s="10">
        <f>C8+C11+C12</f>
        <v>231</v>
      </c>
      <c r="D7" s="11">
        <f>D8+D9+D10+D11+D12+D13</f>
        <v>337.8</v>
      </c>
      <c r="E7" s="11">
        <f t="shared" ref="E7:E24" si="0">D7-C7</f>
        <v>106.80000000000001</v>
      </c>
      <c r="F7" s="12">
        <f>D7/C7</f>
        <v>1.4623376623376625</v>
      </c>
    </row>
    <row r="8" spans="1:11" x14ac:dyDescent="0.25">
      <c r="A8" s="13" t="s">
        <v>5</v>
      </c>
      <c r="B8" s="23">
        <v>112</v>
      </c>
      <c r="C8" s="23">
        <v>112</v>
      </c>
      <c r="D8" s="13">
        <v>114.2</v>
      </c>
      <c r="E8" s="10">
        <f t="shared" si="0"/>
        <v>2.2000000000000028</v>
      </c>
      <c r="F8" s="12">
        <f t="shared" ref="F8:F25" si="1">D8/C8</f>
        <v>1.0196428571428571</v>
      </c>
    </row>
    <row r="9" spans="1:11" ht="25.5" hidden="1" x14ac:dyDescent="0.25">
      <c r="A9" s="14" t="s">
        <v>23</v>
      </c>
      <c r="B9" s="23"/>
      <c r="C9" s="23"/>
      <c r="D9" s="13"/>
      <c r="E9" s="10"/>
      <c r="F9" s="12"/>
    </row>
    <row r="10" spans="1:11" ht="18.75" hidden="1" customHeight="1" x14ac:dyDescent="0.25">
      <c r="A10" s="14" t="s">
        <v>6</v>
      </c>
      <c r="B10" s="24">
        <v>0</v>
      </c>
      <c r="C10" s="24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15</v>
      </c>
      <c r="C11" s="24">
        <v>15</v>
      </c>
      <c r="D11" s="13">
        <v>10.5</v>
      </c>
      <c r="E11" s="10">
        <f t="shared" si="0"/>
        <v>-4.5</v>
      </c>
      <c r="F11" s="12">
        <f>D11/C11</f>
        <v>0.7</v>
      </c>
    </row>
    <row r="12" spans="1:11" x14ac:dyDescent="0.25">
      <c r="A12" s="14" t="s">
        <v>20</v>
      </c>
      <c r="B12" s="24">
        <v>104</v>
      </c>
      <c r="C12" s="24">
        <v>104</v>
      </c>
      <c r="D12" s="13">
        <v>213.1</v>
      </c>
      <c r="E12" s="10">
        <f t="shared" si="0"/>
        <v>109.1</v>
      </c>
      <c r="F12" s="12">
        <f>D12/C12</f>
        <v>2.0490384615384616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B14+B7</f>
        <v>231</v>
      </c>
      <c r="C19" s="10">
        <f>C8+C11+C12</f>
        <v>231</v>
      </c>
      <c r="D19" s="10">
        <f>D7+D14</f>
        <v>337.8</v>
      </c>
      <c r="E19" s="10">
        <f t="shared" si="0"/>
        <v>106.80000000000001</v>
      </c>
      <c r="F19" s="12">
        <f t="shared" si="1"/>
        <v>1.4623376623376625</v>
      </c>
    </row>
    <row r="20" spans="1:6" x14ac:dyDescent="0.25">
      <c r="A20" s="16" t="s">
        <v>13</v>
      </c>
      <c r="B20" s="26">
        <v>988</v>
      </c>
      <c r="C20" s="16">
        <v>1162.4000000000001</v>
      </c>
      <c r="D20" s="16">
        <v>1162.4000000000001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75.900000000000006</v>
      </c>
      <c r="C21" s="16">
        <v>81.599999999999994</v>
      </c>
      <c r="D21" s="16">
        <v>79.2</v>
      </c>
      <c r="E21" s="17">
        <f t="shared" si="0"/>
        <v>-2.3999999999999915</v>
      </c>
      <c r="F21" s="18">
        <f t="shared" si="1"/>
        <v>0.97058823529411775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611.6</v>
      </c>
      <c r="C23" s="16">
        <v>855.7</v>
      </c>
      <c r="D23" s="16">
        <v>487.5</v>
      </c>
      <c r="E23" s="17">
        <f t="shared" si="0"/>
        <v>-368.20000000000005</v>
      </c>
      <c r="F23" s="18">
        <f t="shared" si="1"/>
        <v>0.56970901016711462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-190.5</v>
      </c>
      <c r="E24" s="17">
        <f t="shared" si="0"/>
        <v>-190.5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1906.5</v>
      </c>
      <c r="C25" s="20">
        <f>C19+C20+C21++C22+C23+C24</f>
        <v>2330.6999999999998</v>
      </c>
      <c r="D25" s="20">
        <f>D19+D20+D21+D22+D23+D24</f>
        <v>1876.4</v>
      </c>
      <c r="E25" s="17">
        <f t="shared" ref="E25" si="2">D25-C25</f>
        <v>-454.29999999999973</v>
      </c>
      <c r="F25" s="18">
        <f t="shared" si="1"/>
        <v>0.8050800188784486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2019-02-20T04:50:35Z</dcterms:modified>
</cp:coreProperties>
</file>