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4" i="1" l="1"/>
  <c r="D7" i="1"/>
  <c r="C7" i="1"/>
  <c r="B7" i="1"/>
  <c r="B19" i="1" l="1"/>
  <c r="B25" i="1" s="1"/>
  <c r="F12" i="1"/>
  <c r="F11" i="1"/>
  <c r="E24" i="1"/>
  <c r="E23" i="1"/>
  <c r="E22" i="1"/>
  <c r="E21" i="1"/>
  <c r="E20" i="1"/>
  <c r="E18" i="1"/>
  <c r="E16" i="1"/>
  <c r="E13" i="1"/>
  <c r="E12" i="1"/>
  <c r="E11" i="1"/>
  <c r="E10" i="1"/>
  <c r="E8" i="1"/>
  <c r="D14" i="1"/>
  <c r="C14" i="1"/>
  <c r="F23" i="1"/>
  <c r="F22" i="1"/>
  <c r="F21" i="1"/>
  <c r="F20" i="1"/>
  <c r="F16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<sst xmlns="http://schemas.openxmlformats.org/spreadsheetml/2006/main" count="28" uniqueCount="28">
  <si>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</si>
  <si>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</si>
  <si>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</si>
  <si>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</si>
  <si>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</si>
  <si>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</si>
  <si>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</si>
  <si>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</si>
  <si>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</si>
  <si>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</si>
  <si>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</si>
  <si>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</si>
  <si>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</si>
  <si>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</si>
  <si>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</si>
  <si>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</si>
  <si>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</si>
  <si>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</si>
  <si>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</si>
  <si>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</si>
  <si>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</si>
  <si>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</si>
  <si>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«Октябрьское» </t>
  </si>
  <si>
    <t>Доходы от уплаты акцизов на нефтепродукты</t>
  </si>
  <si>
    <t xml:space="preserve">                                         за 1 квартал 2017 года</t>
  </si>
  <si>
    <t>План  на 2018 г.</t>
  </si>
  <si>
    <t>План  на   1 кв.    2018 г.</t>
  </si>
  <si>
    <t>Испол. за     1 кв. 2018г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</si>
</sst>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C24" sqref="C24"/>
    </sheetView>
  </sheetViews>
  <sheetFormatPr defaultRowHeight="15" x14ac:dyDescent="0.25"/>
  <cols>
    <col min="1" max="1" width="30.28515625" customWidth="1"/>
    <col min="2" max="2" width="10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24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491</v>
      </c>
      <c r="C7" s="10">
        <f>C8+C9+C10+C11+C12+C13</f>
        <v>61</v>
      </c>
      <c r="D7" s="11">
        <f>D8+D9+D10+D11+D12+D13</f>
        <v>66.599999999999994</v>
      </c>
      <c r="E7" s="11">
        <f t="shared" ref="E7:E24" si="0">D7-C7</f>
        <v>5.5999999999999943</v>
      </c>
      <c r="F7" s="12">
        <f>D7/C7</f>
        <v>1.0918032786885246</v>
      </c>
    </row>
    <row r="8" spans="1:11" x14ac:dyDescent="0.25">
      <c r="A8" s="13" t="s">
        <v>5</v>
      </c>
      <c r="B8" s="23">
        <v>206</v>
      </c>
      <c r="C8" s="13">
        <v>37</v>
      </c>
      <c r="D8" s="13">
        <v>46.4</v>
      </c>
      <c r="E8" s="10">
        <f t="shared" si="0"/>
        <v>9.3999999999999986</v>
      </c>
      <c r="F8" s="12">
        <f t="shared" ref="F8:F25" si="1">D8/C8</f>
        <v>1.2540540540540541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25.5" hidden="1" x14ac:dyDescent="0.25">
      <c r="A10" s="14" t="s">
        <v>6</v>
      </c>
      <c r="B10" s="24">
        <v>0</v>
      </c>
      <c r="C10" s="13">
        <v>0</v>
      </c>
      <c r="D10" s="13">
        <v>0</v>
      </c>
      <c r="E10" s="10">
        <f t="shared" si="0"/>
        <v>0</v>
      </c>
      <c r="F10" s="12" t="e">
        <f t="shared" si="1"/>
        <v>#DIV/0!</v>
      </c>
    </row>
    <row r="11" spans="1:11" x14ac:dyDescent="0.25">
      <c r="A11" s="14" t="s">
        <v>19</v>
      </c>
      <c r="B11" s="24">
        <v>130</v>
      </c>
      <c r="C11" s="13">
        <v>9</v>
      </c>
      <c r="D11" s="13">
        <v>8.5</v>
      </c>
      <c r="E11" s="10">
        <f t="shared" si="0"/>
        <v>-0.5</v>
      </c>
      <c r="F11" s="12">
        <f>D11/C11</f>
        <v>0.94444444444444442</v>
      </c>
    </row>
    <row r="12" spans="1:11" x14ac:dyDescent="0.25">
      <c r="A12" s="14" t="s">
        <v>20</v>
      </c>
      <c r="B12" s="24">
        <v>155</v>
      </c>
      <c r="C12" s="13">
        <v>15</v>
      </c>
      <c r="D12" s="13">
        <v>11.7</v>
      </c>
      <c r="E12" s="10">
        <f t="shared" si="0"/>
        <v>-3.3000000000000007</v>
      </c>
      <c r="F12" s="12">
        <f>D12/C12</f>
        <v>0.77999999999999992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0</v>
      </c>
      <c r="E14" s="10">
        <f t="shared" si="0"/>
        <v>0</v>
      </c>
      <c r="F14" s="12" t="e">
        <f t="shared" si="1"/>
        <v>#DIV/0!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5">
        <f>B7+B14</f>
        <v>491</v>
      </c>
      <c r="C19" s="10">
        <f>C7+C14</f>
        <v>61</v>
      </c>
      <c r="D19" s="10">
        <f>D7+D14</f>
        <v>66.599999999999994</v>
      </c>
      <c r="E19" s="10">
        <f t="shared" si="0"/>
        <v>5.5999999999999943</v>
      </c>
      <c r="F19" s="12">
        <f t="shared" si="1"/>
        <v>1.0918032786885246</v>
      </c>
    </row>
    <row r="20" spans="1:6" x14ac:dyDescent="0.25">
      <c r="A20" s="16" t="s">
        <v>13</v>
      </c>
      <c r="B20" s="26">
        <v>1310</v>
      </c>
      <c r="C20" s="16">
        <v>298.89999999999998</v>
      </c>
      <c r="D20" s="16">
        <v>298.89999999999998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6">
        <v>191.7</v>
      </c>
      <c r="C21" s="16">
        <v>46.1</v>
      </c>
      <c r="D21" s="16">
        <v>46.1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15</v>
      </c>
      <c r="B22" s="26">
        <v>0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16</v>
      </c>
      <c r="B23" s="26">
        <v>690.9</v>
      </c>
      <c r="C23" s="16">
        <v>342.2</v>
      </c>
      <c r="D23" s="16">
        <v>342.2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-13.5</v>
      </c>
      <c r="E24" s="17">
        <f t="shared" si="0"/>
        <v>-13.5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B19+B20+B21+B22+B23+B24</f>
        <v>2683.6</v>
      </c>
      <c r="C25" s="20">
        <f>C19+C20+C21++C22+C23+C24</f>
        <v>748.2</v>
      </c>
      <c r="D25" s="20">
        <f>D19+D20+D21+D22+D23+D24</f>
        <v>740.3</v>
      </c>
      <c r="E25" s="17">
        <f t="shared" ref="E25" si="2">D25-C25</f>
        <v>-7.9000000000000909</v>
      </c>
      <c r="F25" s="18">
        <f t="shared" si="1"/>
        <v>0.98944132584870348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2018-06-26T09:26:14Z</dcterms:modified>
</cp:coreProperties>
</file>