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20" windowWidth="22695" windowHeight="8205"/>
  </bookViews>
  <sheets>
    <sheet name="без учета счетов бюджета" sheetId="2" r:id="rId1"/>
  </sheets>
  <definedNames>
    <definedName name="_xlnm._FilterDatabase" localSheetId="0" hidden="1">'без учета счетов бюджета'!$A$7:$AS$55</definedName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AQ55" i="2" l="1"/>
  <c r="AL55" i="2" l="1"/>
  <c r="AF55" i="2"/>
  <c r="AQ9" i="2"/>
  <c r="AQ10" i="2"/>
  <c r="AQ11" i="2"/>
  <c r="AQ12" i="2"/>
  <c r="AQ13" i="2"/>
  <c r="AQ14" i="2"/>
  <c r="AQ15" i="2"/>
  <c r="AQ53" i="2"/>
  <c r="AQ54" i="2"/>
  <c r="AQ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8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23" i="2"/>
</calcChain>
</file>

<file path=xl/sharedStrings.xml><?xml version="1.0" encoding="utf-8"?>
<sst xmlns="http://schemas.openxmlformats.org/spreadsheetml/2006/main" count="328" uniqueCount="107">
  <si>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</si>
  <si>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</si>
  <si>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</si>
  <si>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</si>
  <si>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</si>
  <si>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000</t>
  </si>
  <si>
    <t>0000000000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</si>
  <si>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</si>
  <si>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</si>
  <si>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</si>
  <si>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</si>
  <si>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</si>
  <si>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</si>
  <si>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</si>
  <si>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</si>
  <si>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</si>
  <si>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</si>
  <si>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</si>
  <si>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</si>
  <si>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</si>
  <si>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</si>
  <si>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</si>
  <si>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</si>
  <si>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</si>
  <si>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</si>
  <si>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</si>
  <si>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</si>
  <si>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</si>
  <si>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</si>
  <si>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</si>
  <si>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</si>
  <si>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</si>
  <si>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</si>
  <si>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</si>
  <si>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</si>
  <si>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</si>
  <si>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</si>
  <si>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</si>
  <si>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</si>
  <si>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</si>
  <si>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</si>
  <si>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</si>
  <si>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</si>
  <si>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</si>
  <si>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</si>
  <si>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</si>
  <si>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</si>
  <si>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</si>
  <si>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</si>
  <si>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</si>
  <si>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</si>
  <si>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</si>
  <si>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</si>
  <si>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</si>
  <si>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</si>
  <si>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</si>
  <si>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</si>
  <si>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</si>
  <si>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</si>
  <si>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</si>
  <si>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</si>
  <si>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</si>
  <si>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</si>
  <si>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</si>
  <si>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</si>
  <si>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</si>
  <si>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</si>
  <si>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</si>
  <si>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</si>
  <si>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</si>
  <si>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</si>
  <si>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</si>
  <si>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</si>
  <si>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</si>
  <si>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</si>
  <si>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</si>
  <si>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</si>
  <si>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</si>
  <si>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</si>
  <si>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</si>
  <si>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</si>
  <si>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</si>
  <si>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</si>
  <si>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</si>
  <si>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</si>
  <si>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</si>
  <si>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</si>
  <si>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</si>
  <si>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</si>
  <si>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</si>
  <si>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</si>
  <si>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</si>
  <si>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</si>
  <si>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</si>
  <si>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</si>
  <si>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</si>
  <si>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</si>
  <si>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Условно  утверждённые расходы</t>
  </si>
  <si>
    <t>9900</t>
  </si>
  <si>
    <t xml:space="preserve">      Условно  утверждённые расходы</t>
  </si>
  <si>
    <t>9999</t>
  </si>
  <si>
    <t>ВСЕГО РАСХОДОВ:</t>
  </si>
  <si>
    <t>Ожидаемое исполнение расходов бюджета муниципального образования "Муниципальный округ Глазовский район Удмуртской Республики" за 2024 год</t>
  </si>
  <si>
    <t>Оценка</t>
  </si>
  <si>
    <t>Касс. Расход на 01.11.2024г</t>
  </si>
  <si>
    <t xml:space="preserve">Оценка ожидаемого исполнения   за 2024 год </t>
  </si>
  <si>
    <t>Исполнено на 01.11.2024г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</si>
</sst>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7" applyNumberFormat="1" applyProtection="1">
      <alignment horizontal="center" vertical="center" wrapText="1"/>
    </xf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0" fontId="1" fillId="0" borderId="1" xfId="5">
      <alignment horizontal="right"/>
    </xf>
    <xf numFmtId="0" fontId="1" fillId="0" borderId="1" xfId="15" applyNumberFormat="1" applyProtection="1">
      <alignment horizontal="left" wrapText="1"/>
    </xf>
    <xf numFmtId="164" fontId="1" fillId="0" borderId="1" xfId="2" applyNumberFormat="1" applyProtection="1"/>
    <xf numFmtId="164" fontId="1" fillId="0" borderId="1" xfId="15" applyNumberFormat="1">
      <alignment horizontal="left" wrapText="1"/>
    </xf>
    <xf numFmtId="164" fontId="0" fillId="0" borderId="0" xfId="0" applyNumberFormat="1" applyProtection="1">
      <protection locked="0"/>
    </xf>
    <xf numFmtId="164" fontId="1" fillId="0" borderId="1" xfId="15" applyNumberFormat="1" applyProtection="1">
      <alignment horizontal="left" wrapText="1"/>
    </xf>
    <xf numFmtId="164" fontId="3" fillId="0" borderId="2" xfId="10" applyNumberFormat="1" applyFill="1" applyProtection="1">
      <alignment horizontal="right" vertical="top" shrinkToFi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3" fillId="0" borderId="2" xfId="12" applyNumberFormat="1" applyProtection="1">
      <alignment horizontal="left"/>
    </xf>
    <xf numFmtId="0" fontId="3" fillId="0" borderId="2" xfId="12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1" fillId="0" borderId="3" xfId="7" applyNumberFormat="1" applyBorder="1" applyProtection="1">
      <alignment horizontal="center" vertical="center" wrapText="1"/>
    </xf>
    <xf numFmtId="0" fontId="1" fillId="0" borderId="4" xfId="7" applyNumberFormat="1" applyBorder="1" applyProtection="1">
      <alignment horizontal="center" vertical="center" wrapText="1"/>
    </xf>
    <xf numFmtId="164" fontId="1" fillId="0" borderId="3" xfId="7" applyNumberForma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7" applyNumberFormat="1" applyFill="1" applyProtection="1">
      <alignment horizontal="center" vertical="center" wrapText="1"/>
    </xf>
    <xf numFmtId="0" fontId="1" fillId="0" borderId="2" xfId="7" applyFill="1">
      <alignment horizontal="center" vertical="center" wrapText="1"/>
    </xf>
    <xf numFmtId="0" fontId="1" fillId="0" borderId="2" xfId="6" applyNumberFormat="1" applyAlignment="1" applyProtection="1">
      <alignment horizontal="center" vertical="center" wrapText="1"/>
    </xf>
    <xf numFmtId="0" fontId="1" fillId="0" borderId="2" xfId="6" applyAlignment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left" vertical="center" wrapText="1"/>
    </xf>
    <xf numFmtId="0" fontId="1" fillId="0" borderId="2" xfId="6">
      <alignment horizontal="left" vertical="center" wrapText="1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7"/>
  <sheetViews>
    <sheetView showGridLines="0" tabSelected="1" zoomScaleNormal="100" zoomScaleSheetLayoutView="100" workbookViewId="0">
      <pane ySplit="7" topLeftCell="A39" activePane="bottomLeft" state="frozen"/>
      <selection pane="bottomLeft" activeCell="AQ40" sqref="AQ40"/>
    </sheetView>
  </sheetViews>
  <sheetFormatPr defaultRowHeight="15" outlineLevelRow="1" x14ac:dyDescent="0.25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4.7109375" style="1" hidden="1" customWidth="1"/>
    <col min="15" max="31" width="9.140625" style="1" hidden="1"/>
    <col min="32" max="32" width="12.5703125" style="19" customWidth="1"/>
    <col min="33" max="33" width="11.7109375" style="1" hidden="1" customWidth="1"/>
    <col min="34" max="37" width="9.140625" style="1" hidden="1"/>
    <col min="38" max="38" width="12.5703125" style="19" customWidth="1"/>
    <col min="39" max="39" width="14.7109375" style="1" hidden="1" customWidth="1"/>
    <col min="40" max="42" width="9.140625" style="1" hidden="1"/>
    <col min="43" max="43" width="12.5703125" style="1" customWidth="1"/>
    <col min="44" max="44" width="9.140625" style="1" customWidth="1"/>
    <col min="45" max="16384" width="9.140625" style="1"/>
  </cols>
  <sheetData>
    <row r="1" spans="1:44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17"/>
      <c r="AG1" s="3"/>
      <c r="AH1" s="3"/>
      <c r="AI1" s="3"/>
      <c r="AJ1" s="3"/>
      <c r="AK1" s="3"/>
      <c r="AL1" s="17"/>
      <c r="AM1" s="3"/>
      <c r="AN1" s="3"/>
      <c r="AO1" s="3"/>
      <c r="AP1" s="3"/>
      <c r="AQ1" s="3"/>
      <c r="AR1" s="3"/>
    </row>
    <row r="2" spans="1:44" ht="25.7" customHeight="1" x14ac:dyDescent="0.25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2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17"/>
      <c r="AG2" s="3"/>
      <c r="AH2" s="3"/>
      <c r="AI2" s="3"/>
      <c r="AJ2" s="3"/>
      <c r="AK2" s="3"/>
      <c r="AL2" s="17"/>
      <c r="AM2" s="3"/>
      <c r="AN2" s="3"/>
      <c r="AO2" s="3"/>
      <c r="AP2" s="3"/>
      <c r="AQ2" s="3"/>
      <c r="AR2" s="3"/>
    </row>
    <row r="3" spans="1:44" ht="63.2" customHeight="1" x14ac:dyDescent="0.25">
      <c r="A3" s="38" t="s">
        <v>102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4"/>
      <c r="AP3" s="5"/>
      <c r="AQ3" s="14"/>
      <c r="AR3" s="3"/>
    </row>
    <row r="4" spans="1:44" ht="15.75" customHeight="1" x14ac:dyDescent="0.25">
      <c r="A4" s="40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5"/>
      <c r="AP4" s="5"/>
      <c r="AQ4" s="14"/>
      <c r="AR4" s="3"/>
    </row>
    <row r="5" spans="1:44" ht="1.5" customHeight="1" x14ac:dyDescent="0.25">
      <c r="A5" s="42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15"/>
      <c r="AR5" s="3"/>
    </row>
    <row r="6" spans="1:44" ht="38.25" customHeight="1" x14ac:dyDescent="0.25">
      <c r="A6" s="44" t="s">
        <v>1</v>
      </c>
      <c r="B6" s="22" t="s">
        <v>2</v>
      </c>
      <c r="C6" s="22" t="s">
        <v>3</v>
      </c>
      <c r="D6" s="22" t="s">
        <v>2</v>
      </c>
      <c r="E6" s="22" t="s">
        <v>2</v>
      </c>
      <c r="F6" s="22" t="s">
        <v>2</v>
      </c>
      <c r="G6" s="22" t="s">
        <v>2</v>
      </c>
      <c r="H6" s="22" t="s">
        <v>2</v>
      </c>
      <c r="I6" s="22" t="s">
        <v>2</v>
      </c>
      <c r="J6" s="22" t="s">
        <v>2</v>
      </c>
      <c r="K6" s="22" t="s">
        <v>2</v>
      </c>
      <c r="L6" s="22" t="s">
        <v>2</v>
      </c>
      <c r="M6" s="22" t="s">
        <v>2</v>
      </c>
      <c r="N6" s="28" t="s">
        <v>4</v>
      </c>
      <c r="O6" s="22" t="s">
        <v>2</v>
      </c>
      <c r="P6" s="22" t="s">
        <v>2</v>
      </c>
      <c r="Q6" s="22" t="s">
        <v>2</v>
      </c>
      <c r="R6" s="22" t="s">
        <v>2</v>
      </c>
      <c r="S6" s="22" t="s">
        <v>2</v>
      </c>
      <c r="T6" s="22" t="s">
        <v>2</v>
      </c>
      <c r="U6" s="22" t="s">
        <v>2</v>
      </c>
      <c r="V6" s="22" t="s">
        <v>2</v>
      </c>
      <c r="W6" s="22" t="s">
        <v>2</v>
      </c>
      <c r="X6" s="22" t="s">
        <v>2</v>
      </c>
      <c r="Y6" s="6" t="s">
        <v>2</v>
      </c>
      <c r="Z6" s="22" t="s">
        <v>2</v>
      </c>
      <c r="AA6" s="22" t="s">
        <v>2</v>
      </c>
      <c r="AB6" s="22" t="s">
        <v>2</v>
      </c>
      <c r="AC6" s="22" t="s">
        <v>2</v>
      </c>
      <c r="AD6" s="22" t="s">
        <v>2</v>
      </c>
      <c r="AE6" s="6" t="s">
        <v>2</v>
      </c>
      <c r="AF6" s="30" t="s">
        <v>4</v>
      </c>
      <c r="AG6" s="22" t="s">
        <v>104</v>
      </c>
      <c r="AH6" s="22" t="s">
        <v>2</v>
      </c>
      <c r="AI6" s="22" t="s">
        <v>2</v>
      </c>
      <c r="AJ6" s="6" t="s">
        <v>2</v>
      </c>
      <c r="AK6" s="22" t="s">
        <v>2</v>
      </c>
      <c r="AL6" s="32" t="s">
        <v>106</v>
      </c>
      <c r="AM6" s="22" t="s">
        <v>103</v>
      </c>
      <c r="AN6" s="22" t="s">
        <v>2</v>
      </c>
      <c r="AO6" s="22" t="s">
        <v>2</v>
      </c>
      <c r="AP6" s="22" t="s">
        <v>2</v>
      </c>
      <c r="AQ6" s="34" t="s">
        <v>105</v>
      </c>
      <c r="AR6" s="3"/>
    </row>
    <row r="7" spans="1:44" ht="32.25" customHeight="1" x14ac:dyDescent="0.25">
      <c r="A7" s="45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9"/>
      <c r="O7" s="23"/>
      <c r="P7" s="23"/>
      <c r="Q7" s="23"/>
      <c r="R7" s="23"/>
      <c r="S7" s="23"/>
      <c r="T7" s="23"/>
      <c r="U7" s="23"/>
      <c r="V7" s="23"/>
      <c r="W7" s="23"/>
      <c r="X7" s="23"/>
      <c r="Y7" s="6"/>
      <c r="Z7" s="23"/>
      <c r="AA7" s="23"/>
      <c r="AB7" s="23"/>
      <c r="AC7" s="23"/>
      <c r="AD7" s="23"/>
      <c r="AE7" s="6"/>
      <c r="AF7" s="31"/>
      <c r="AG7" s="23"/>
      <c r="AH7" s="23"/>
      <c r="AI7" s="23"/>
      <c r="AJ7" s="6"/>
      <c r="AK7" s="23"/>
      <c r="AL7" s="33"/>
      <c r="AM7" s="23"/>
      <c r="AN7" s="23"/>
      <c r="AO7" s="23"/>
      <c r="AP7" s="23"/>
      <c r="AQ7" s="35"/>
      <c r="AR7" s="3"/>
    </row>
    <row r="8" spans="1:44" x14ac:dyDescent="0.25">
      <c r="A8" s="7" t="s">
        <v>7</v>
      </c>
      <c r="B8" s="8" t="s">
        <v>5</v>
      </c>
      <c r="C8" s="8" t="s">
        <v>8</v>
      </c>
      <c r="D8" s="8" t="s">
        <v>6</v>
      </c>
      <c r="E8" s="8" t="s">
        <v>5</v>
      </c>
      <c r="F8" s="8" t="s">
        <v>5</v>
      </c>
      <c r="G8" s="8"/>
      <c r="H8" s="8"/>
      <c r="I8" s="8"/>
      <c r="J8" s="8"/>
      <c r="K8" s="8"/>
      <c r="L8" s="8"/>
      <c r="M8" s="9">
        <v>0</v>
      </c>
      <c r="N8" s="9">
        <v>151979391.69999999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21">
        <f t="shared" ref="AF8:AF55" si="0">ROUND(N8,-2)/1000</f>
        <v>151979.4</v>
      </c>
      <c r="AG8" s="9">
        <v>119147541.90000001</v>
      </c>
      <c r="AH8" s="9">
        <v>0</v>
      </c>
      <c r="AI8" s="9">
        <v>0</v>
      </c>
      <c r="AJ8" s="9">
        <v>0</v>
      </c>
      <c r="AK8" s="9">
        <v>-119147541.90000001</v>
      </c>
      <c r="AL8" s="21">
        <f>ROUND(AG8,-2)/1000</f>
        <v>119147.5</v>
      </c>
      <c r="AM8" s="9">
        <v>160733900</v>
      </c>
      <c r="AN8" s="9">
        <v>0</v>
      </c>
      <c r="AO8" s="10">
        <v>0</v>
      </c>
      <c r="AP8" s="9">
        <v>0</v>
      </c>
      <c r="AQ8" s="21">
        <f>ROUND(AM8,-2)/1000</f>
        <v>160733.9</v>
      </c>
      <c r="AR8" s="3"/>
    </row>
    <row r="9" spans="1:44" ht="51" outlineLevel="1" x14ac:dyDescent="0.25">
      <c r="A9" s="7" t="s">
        <v>9</v>
      </c>
      <c r="B9" s="8" t="s">
        <v>5</v>
      </c>
      <c r="C9" s="8" t="s">
        <v>10</v>
      </c>
      <c r="D9" s="8" t="s">
        <v>6</v>
      </c>
      <c r="E9" s="8" t="s">
        <v>5</v>
      </c>
      <c r="F9" s="8" t="s">
        <v>5</v>
      </c>
      <c r="G9" s="8"/>
      <c r="H9" s="8"/>
      <c r="I9" s="8"/>
      <c r="J9" s="8"/>
      <c r="K9" s="8"/>
      <c r="L9" s="8"/>
      <c r="M9" s="9">
        <v>0</v>
      </c>
      <c r="N9" s="9">
        <v>2979483.03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21">
        <f t="shared" si="0"/>
        <v>2979.5</v>
      </c>
      <c r="AG9" s="9">
        <v>2307555.08</v>
      </c>
      <c r="AH9" s="9">
        <v>0</v>
      </c>
      <c r="AI9" s="9">
        <v>0</v>
      </c>
      <c r="AJ9" s="9">
        <v>0</v>
      </c>
      <c r="AK9" s="9">
        <v>-2307555.08</v>
      </c>
      <c r="AL9" s="21">
        <f t="shared" ref="AL9:AL55" si="1">ROUND(AG9,-2)/1000</f>
        <v>2307.6</v>
      </c>
      <c r="AM9" s="9">
        <v>2979500</v>
      </c>
      <c r="AN9" s="9">
        <v>0</v>
      </c>
      <c r="AO9" s="10">
        <v>0</v>
      </c>
      <c r="AP9" s="9">
        <v>0</v>
      </c>
      <c r="AQ9" s="21">
        <f t="shared" ref="AQ9:AQ55" si="2">ROUND(AM9,-2)/1000</f>
        <v>2979.5</v>
      </c>
      <c r="AR9" s="3"/>
    </row>
    <row r="10" spans="1:44" ht="63.75" outlineLevel="1" x14ac:dyDescent="0.25">
      <c r="A10" s="7" t="s">
        <v>11</v>
      </c>
      <c r="B10" s="8" t="s">
        <v>5</v>
      </c>
      <c r="C10" s="8" t="s">
        <v>12</v>
      </c>
      <c r="D10" s="8" t="s">
        <v>6</v>
      </c>
      <c r="E10" s="8" t="s">
        <v>5</v>
      </c>
      <c r="F10" s="8" t="s">
        <v>5</v>
      </c>
      <c r="G10" s="8"/>
      <c r="H10" s="8"/>
      <c r="I10" s="8"/>
      <c r="J10" s="8"/>
      <c r="K10" s="8"/>
      <c r="L10" s="8"/>
      <c r="M10" s="9">
        <v>0</v>
      </c>
      <c r="N10" s="9">
        <v>1761386.16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21">
        <f t="shared" si="0"/>
        <v>1761.4</v>
      </c>
      <c r="AG10" s="9">
        <v>1383914.55</v>
      </c>
      <c r="AH10" s="9">
        <v>0</v>
      </c>
      <c r="AI10" s="9">
        <v>0</v>
      </c>
      <c r="AJ10" s="9">
        <v>0</v>
      </c>
      <c r="AK10" s="9">
        <v>-1383914.55</v>
      </c>
      <c r="AL10" s="21">
        <f t="shared" si="1"/>
        <v>1383.9</v>
      </c>
      <c r="AM10" s="9">
        <v>1761400</v>
      </c>
      <c r="AN10" s="9">
        <v>0</v>
      </c>
      <c r="AO10" s="10">
        <v>0</v>
      </c>
      <c r="AP10" s="9">
        <v>0</v>
      </c>
      <c r="AQ10" s="21">
        <f t="shared" si="2"/>
        <v>1761.4</v>
      </c>
      <c r="AR10" s="3"/>
    </row>
    <row r="11" spans="1:44" ht="76.5" outlineLevel="1" x14ac:dyDescent="0.25">
      <c r="A11" s="7" t="s">
        <v>13</v>
      </c>
      <c r="B11" s="8" t="s">
        <v>5</v>
      </c>
      <c r="C11" s="8" t="s">
        <v>14</v>
      </c>
      <c r="D11" s="8" t="s">
        <v>6</v>
      </c>
      <c r="E11" s="8" t="s">
        <v>5</v>
      </c>
      <c r="F11" s="8" t="s">
        <v>5</v>
      </c>
      <c r="G11" s="8"/>
      <c r="H11" s="8"/>
      <c r="I11" s="8"/>
      <c r="J11" s="8"/>
      <c r="K11" s="8"/>
      <c r="L11" s="8"/>
      <c r="M11" s="9">
        <v>0</v>
      </c>
      <c r="N11" s="9">
        <v>88872426.650000006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21">
        <f t="shared" si="0"/>
        <v>88872.4</v>
      </c>
      <c r="AG11" s="9">
        <v>68155209.620000005</v>
      </c>
      <c r="AH11" s="9">
        <v>0</v>
      </c>
      <c r="AI11" s="9">
        <v>0</v>
      </c>
      <c r="AJ11" s="9">
        <v>0</v>
      </c>
      <c r="AK11" s="9">
        <v>-68155209.620000005</v>
      </c>
      <c r="AL11" s="21">
        <f t="shared" si="1"/>
        <v>68155.199999999997</v>
      </c>
      <c r="AM11" s="9">
        <v>93506700</v>
      </c>
      <c r="AN11" s="9">
        <v>0</v>
      </c>
      <c r="AO11" s="10">
        <v>0</v>
      </c>
      <c r="AP11" s="9">
        <v>0</v>
      </c>
      <c r="AQ11" s="21">
        <f t="shared" si="2"/>
        <v>93506.7</v>
      </c>
      <c r="AR11" s="3"/>
    </row>
    <row r="12" spans="1:44" outlineLevel="1" x14ac:dyDescent="0.25">
      <c r="A12" s="7" t="s">
        <v>15</v>
      </c>
      <c r="B12" s="8" t="s">
        <v>5</v>
      </c>
      <c r="C12" s="8" t="s">
        <v>16</v>
      </c>
      <c r="D12" s="8" t="s">
        <v>6</v>
      </c>
      <c r="E12" s="8" t="s">
        <v>5</v>
      </c>
      <c r="F12" s="8" t="s">
        <v>5</v>
      </c>
      <c r="G12" s="8"/>
      <c r="H12" s="8"/>
      <c r="I12" s="8"/>
      <c r="J12" s="8"/>
      <c r="K12" s="8"/>
      <c r="L12" s="8"/>
      <c r="M12" s="9">
        <v>0</v>
      </c>
      <c r="N12" s="9">
        <v>7050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21">
        <f t="shared" si="0"/>
        <v>7.1</v>
      </c>
      <c r="AG12" s="9">
        <v>7050</v>
      </c>
      <c r="AH12" s="9">
        <v>0</v>
      </c>
      <c r="AI12" s="9">
        <v>0</v>
      </c>
      <c r="AJ12" s="9">
        <v>0</v>
      </c>
      <c r="AK12" s="9">
        <v>-7050</v>
      </c>
      <c r="AL12" s="21">
        <f t="shared" si="1"/>
        <v>7.1</v>
      </c>
      <c r="AM12" s="9">
        <v>7100</v>
      </c>
      <c r="AN12" s="9">
        <v>0</v>
      </c>
      <c r="AO12" s="10">
        <v>0</v>
      </c>
      <c r="AP12" s="9">
        <v>0</v>
      </c>
      <c r="AQ12" s="21">
        <f t="shared" si="2"/>
        <v>7.1</v>
      </c>
      <c r="AR12" s="3"/>
    </row>
    <row r="13" spans="1:44" ht="51" outlineLevel="1" x14ac:dyDescent="0.25">
      <c r="A13" s="7" t="s">
        <v>17</v>
      </c>
      <c r="B13" s="8" t="s">
        <v>5</v>
      </c>
      <c r="C13" s="8" t="s">
        <v>18</v>
      </c>
      <c r="D13" s="8" t="s">
        <v>6</v>
      </c>
      <c r="E13" s="8" t="s">
        <v>5</v>
      </c>
      <c r="F13" s="8" t="s">
        <v>5</v>
      </c>
      <c r="G13" s="8"/>
      <c r="H13" s="8"/>
      <c r="I13" s="8"/>
      <c r="J13" s="8"/>
      <c r="K13" s="8"/>
      <c r="L13" s="8"/>
      <c r="M13" s="9">
        <v>0</v>
      </c>
      <c r="N13" s="9">
        <v>9370362.2599999998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21">
        <f t="shared" si="0"/>
        <v>9370.4</v>
      </c>
      <c r="AG13" s="9">
        <v>7230573.9199999999</v>
      </c>
      <c r="AH13" s="9">
        <v>0</v>
      </c>
      <c r="AI13" s="9">
        <v>0</v>
      </c>
      <c r="AJ13" s="9">
        <v>0</v>
      </c>
      <c r="AK13" s="9">
        <v>-7230573.9199999999</v>
      </c>
      <c r="AL13" s="21">
        <f t="shared" si="1"/>
        <v>7230.6</v>
      </c>
      <c r="AM13" s="9">
        <v>9670400</v>
      </c>
      <c r="AN13" s="9">
        <v>0</v>
      </c>
      <c r="AO13" s="10">
        <v>0</v>
      </c>
      <c r="AP13" s="9">
        <v>0</v>
      </c>
      <c r="AQ13" s="21">
        <f t="shared" si="2"/>
        <v>9670.4</v>
      </c>
      <c r="AR13" s="3"/>
    </row>
    <row r="14" spans="1:44" outlineLevel="1" x14ac:dyDescent="0.25">
      <c r="A14" s="7" t="s">
        <v>19</v>
      </c>
      <c r="B14" s="8" t="s">
        <v>5</v>
      </c>
      <c r="C14" s="8" t="s">
        <v>20</v>
      </c>
      <c r="D14" s="8" t="s">
        <v>6</v>
      </c>
      <c r="E14" s="8" t="s">
        <v>5</v>
      </c>
      <c r="F14" s="8" t="s">
        <v>5</v>
      </c>
      <c r="G14" s="8"/>
      <c r="H14" s="8"/>
      <c r="I14" s="8"/>
      <c r="J14" s="8"/>
      <c r="K14" s="8"/>
      <c r="L14" s="8"/>
      <c r="M14" s="9">
        <v>0</v>
      </c>
      <c r="N14" s="9">
        <v>90000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21">
        <f t="shared" si="0"/>
        <v>90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21">
        <f t="shared" si="1"/>
        <v>0</v>
      </c>
      <c r="AM14" s="9">
        <v>90000</v>
      </c>
      <c r="AN14" s="9">
        <v>0</v>
      </c>
      <c r="AO14" s="10">
        <v>0</v>
      </c>
      <c r="AP14" s="9">
        <v>0</v>
      </c>
      <c r="AQ14" s="21">
        <f t="shared" si="2"/>
        <v>90</v>
      </c>
      <c r="AR14" s="3"/>
    </row>
    <row r="15" spans="1:44" ht="25.5" outlineLevel="1" x14ac:dyDescent="0.25">
      <c r="A15" s="7" t="s">
        <v>21</v>
      </c>
      <c r="B15" s="8" t="s">
        <v>5</v>
      </c>
      <c r="C15" s="8" t="s">
        <v>22</v>
      </c>
      <c r="D15" s="8" t="s">
        <v>6</v>
      </c>
      <c r="E15" s="8" t="s">
        <v>5</v>
      </c>
      <c r="F15" s="8" t="s">
        <v>5</v>
      </c>
      <c r="G15" s="8"/>
      <c r="H15" s="8"/>
      <c r="I15" s="8"/>
      <c r="J15" s="8"/>
      <c r="K15" s="8"/>
      <c r="L15" s="8"/>
      <c r="M15" s="9">
        <v>0</v>
      </c>
      <c r="N15" s="9">
        <v>48898683.600000001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21">
        <f t="shared" si="0"/>
        <v>48898.7</v>
      </c>
      <c r="AG15" s="9">
        <v>40063238.729999997</v>
      </c>
      <c r="AH15" s="9">
        <v>0</v>
      </c>
      <c r="AI15" s="9">
        <v>0</v>
      </c>
      <c r="AJ15" s="9">
        <v>0</v>
      </c>
      <c r="AK15" s="9">
        <v>-40063238.729999997</v>
      </c>
      <c r="AL15" s="21">
        <f t="shared" si="1"/>
        <v>40063.199999999997</v>
      </c>
      <c r="AM15" s="9">
        <v>52718800</v>
      </c>
      <c r="AN15" s="9">
        <v>0</v>
      </c>
      <c r="AO15" s="10">
        <v>0</v>
      </c>
      <c r="AP15" s="9">
        <v>0</v>
      </c>
      <c r="AQ15" s="21">
        <f t="shared" si="2"/>
        <v>52718.8</v>
      </c>
      <c r="AR15" s="3"/>
    </row>
    <row r="16" spans="1:44" x14ac:dyDescent="0.25">
      <c r="A16" s="7" t="s">
        <v>23</v>
      </c>
      <c r="B16" s="8" t="s">
        <v>5</v>
      </c>
      <c r="C16" s="8" t="s">
        <v>24</v>
      </c>
      <c r="D16" s="8" t="s">
        <v>6</v>
      </c>
      <c r="E16" s="8" t="s">
        <v>5</v>
      </c>
      <c r="F16" s="8" t="s">
        <v>5</v>
      </c>
      <c r="G16" s="8"/>
      <c r="H16" s="8"/>
      <c r="I16" s="8"/>
      <c r="J16" s="8"/>
      <c r="K16" s="8"/>
      <c r="L16" s="8"/>
      <c r="M16" s="9">
        <v>0</v>
      </c>
      <c r="N16" s="9">
        <v>1046370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21">
        <f t="shared" si="0"/>
        <v>1046.4000000000001</v>
      </c>
      <c r="AG16" s="9">
        <v>752483.97</v>
      </c>
      <c r="AH16" s="9">
        <v>0</v>
      </c>
      <c r="AI16" s="9">
        <v>0</v>
      </c>
      <c r="AJ16" s="9">
        <v>0</v>
      </c>
      <c r="AK16" s="9">
        <v>-752483.97</v>
      </c>
      <c r="AL16" s="21">
        <f t="shared" si="1"/>
        <v>752.5</v>
      </c>
      <c r="AM16" s="9"/>
      <c r="AN16" s="9">
        <v>0</v>
      </c>
      <c r="AO16" s="10">
        <v>0</v>
      </c>
      <c r="AP16" s="9">
        <v>0</v>
      </c>
      <c r="AQ16" s="21">
        <v>1046.4000000000001</v>
      </c>
      <c r="AR16" s="3"/>
    </row>
    <row r="17" spans="1:44" ht="25.5" outlineLevel="1" x14ac:dyDescent="0.25">
      <c r="A17" s="7" t="s">
        <v>25</v>
      </c>
      <c r="B17" s="8" t="s">
        <v>5</v>
      </c>
      <c r="C17" s="8" t="s">
        <v>26</v>
      </c>
      <c r="D17" s="8" t="s">
        <v>6</v>
      </c>
      <c r="E17" s="8" t="s">
        <v>5</v>
      </c>
      <c r="F17" s="8" t="s">
        <v>5</v>
      </c>
      <c r="G17" s="8"/>
      <c r="H17" s="8"/>
      <c r="I17" s="8"/>
      <c r="J17" s="8"/>
      <c r="K17" s="8"/>
      <c r="L17" s="8"/>
      <c r="M17" s="9">
        <v>0</v>
      </c>
      <c r="N17" s="9">
        <v>1046370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21">
        <f t="shared" si="0"/>
        <v>1046.4000000000001</v>
      </c>
      <c r="AG17" s="9">
        <v>752483.97</v>
      </c>
      <c r="AH17" s="9">
        <v>0</v>
      </c>
      <c r="AI17" s="9">
        <v>0</v>
      </c>
      <c r="AJ17" s="9">
        <v>0</v>
      </c>
      <c r="AK17" s="9">
        <v>-752483.97</v>
      </c>
      <c r="AL17" s="21">
        <f t="shared" si="1"/>
        <v>752.5</v>
      </c>
      <c r="AM17" s="9"/>
      <c r="AN17" s="9">
        <v>0</v>
      </c>
      <c r="AO17" s="10">
        <v>0</v>
      </c>
      <c r="AP17" s="9">
        <v>0</v>
      </c>
      <c r="AQ17" s="21">
        <v>1046.4000000000001</v>
      </c>
      <c r="AR17" s="3"/>
    </row>
    <row r="18" spans="1:44" ht="38.25" x14ac:dyDescent="0.25">
      <c r="A18" s="7" t="s">
        <v>27</v>
      </c>
      <c r="B18" s="8" t="s">
        <v>5</v>
      </c>
      <c r="C18" s="8" t="s">
        <v>28</v>
      </c>
      <c r="D18" s="8" t="s">
        <v>6</v>
      </c>
      <c r="E18" s="8" t="s">
        <v>5</v>
      </c>
      <c r="F18" s="8" t="s">
        <v>5</v>
      </c>
      <c r="G18" s="8"/>
      <c r="H18" s="8"/>
      <c r="I18" s="8"/>
      <c r="J18" s="8"/>
      <c r="K18" s="8"/>
      <c r="L18" s="8"/>
      <c r="M18" s="9">
        <v>0</v>
      </c>
      <c r="N18" s="9">
        <v>8011482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21">
        <f t="shared" si="0"/>
        <v>8011.5</v>
      </c>
      <c r="AG18" s="9">
        <v>4173110.98</v>
      </c>
      <c r="AH18" s="9">
        <v>0</v>
      </c>
      <c r="AI18" s="9">
        <v>0</v>
      </c>
      <c r="AJ18" s="9">
        <v>0</v>
      </c>
      <c r="AK18" s="9">
        <v>-4173110.98</v>
      </c>
      <c r="AL18" s="21">
        <f t="shared" si="1"/>
        <v>4173.1000000000004</v>
      </c>
      <c r="AM18" s="9"/>
      <c r="AN18" s="9">
        <v>0</v>
      </c>
      <c r="AO18" s="10">
        <v>0</v>
      </c>
      <c r="AP18" s="9">
        <v>0</v>
      </c>
      <c r="AQ18" s="21">
        <v>8011.5</v>
      </c>
      <c r="AR18" s="3"/>
    </row>
    <row r="19" spans="1:44" ht="51" outlineLevel="1" x14ac:dyDescent="0.25">
      <c r="A19" s="7" t="s">
        <v>29</v>
      </c>
      <c r="B19" s="8" t="s">
        <v>5</v>
      </c>
      <c r="C19" s="8" t="s">
        <v>30</v>
      </c>
      <c r="D19" s="8" t="s">
        <v>6</v>
      </c>
      <c r="E19" s="8" t="s">
        <v>5</v>
      </c>
      <c r="F19" s="8" t="s">
        <v>5</v>
      </c>
      <c r="G19" s="8"/>
      <c r="H19" s="8"/>
      <c r="I19" s="8"/>
      <c r="J19" s="8"/>
      <c r="K19" s="8"/>
      <c r="L19" s="8"/>
      <c r="M19" s="9">
        <v>0</v>
      </c>
      <c r="N19" s="9">
        <v>7925482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21">
        <f t="shared" si="0"/>
        <v>7925.5</v>
      </c>
      <c r="AG19" s="9">
        <v>4155110.98</v>
      </c>
      <c r="AH19" s="9">
        <v>0</v>
      </c>
      <c r="AI19" s="9">
        <v>0</v>
      </c>
      <c r="AJ19" s="9">
        <v>0</v>
      </c>
      <c r="AK19" s="9">
        <v>-4155110.98</v>
      </c>
      <c r="AL19" s="21">
        <f t="shared" si="1"/>
        <v>4155.1000000000004</v>
      </c>
      <c r="AM19" s="9"/>
      <c r="AN19" s="9">
        <v>0</v>
      </c>
      <c r="AO19" s="10">
        <v>0</v>
      </c>
      <c r="AP19" s="9">
        <v>0</v>
      </c>
      <c r="AQ19" s="21">
        <v>7925.5</v>
      </c>
      <c r="AR19" s="3"/>
    </row>
    <row r="20" spans="1:44" ht="38.25" outlineLevel="1" x14ac:dyDescent="0.25">
      <c r="A20" s="7" t="s">
        <v>31</v>
      </c>
      <c r="B20" s="8" t="s">
        <v>5</v>
      </c>
      <c r="C20" s="8" t="s">
        <v>32</v>
      </c>
      <c r="D20" s="8" t="s">
        <v>6</v>
      </c>
      <c r="E20" s="8" t="s">
        <v>5</v>
      </c>
      <c r="F20" s="8" t="s">
        <v>5</v>
      </c>
      <c r="G20" s="8"/>
      <c r="H20" s="8"/>
      <c r="I20" s="8"/>
      <c r="J20" s="8"/>
      <c r="K20" s="8"/>
      <c r="L20" s="8"/>
      <c r="M20" s="9">
        <v>0</v>
      </c>
      <c r="N20" s="9">
        <v>86000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21">
        <f t="shared" si="0"/>
        <v>86</v>
      </c>
      <c r="AG20" s="9">
        <v>18000</v>
      </c>
      <c r="AH20" s="9">
        <v>0</v>
      </c>
      <c r="AI20" s="9">
        <v>0</v>
      </c>
      <c r="AJ20" s="9">
        <v>0</v>
      </c>
      <c r="AK20" s="9">
        <v>-18000</v>
      </c>
      <c r="AL20" s="21">
        <f t="shared" si="1"/>
        <v>18</v>
      </c>
      <c r="AM20" s="9"/>
      <c r="AN20" s="9">
        <v>0</v>
      </c>
      <c r="AO20" s="10">
        <v>0</v>
      </c>
      <c r="AP20" s="9">
        <v>0</v>
      </c>
      <c r="AQ20" s="21">
        <v>86</v>
      </c>
      <c r="AR20" s="3"/>
    </row>
    <row r="21" spans="1:44" x14ac:dyDescent="0.25">
      <c r="A21" s="7" t="s">
        <v>33</v>
      </c>
      <c r="B21" s="8" t="s">
        <v>5</v>
      </c>
      <c r="C21" s="8" t="s">
        <v>34</v>
      </c>
      <c r="D21" s="8" t="s">
        <v>6</v>
      </c>
      <c r="E21" s="8" t="s">
        <v>5</v>
      </c>
      <c r="F21" s="8" t="s">
        <v>5</v>
      </c>
      <c r="G21" s="8"/>
      <c r="H21" s="8"/>
      <c r="I21" s="8"/>
      <c r="J21" s="8"/>
      <c r="K21" s="8"/>
      <c r="L21" s="8"/>
      <c r="M21" s="9">
        <v>0</v>
      </c>
      <c r="N21" s="9">
        <v>123053524.48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21">
        <f t="shared" si="0"/>
        <v>123053.5</v>
      </c>
      <c r="AG21" s="9">
        <v>98651363.700000003</v>
      </c>
      <c r="AH21" s="9">
        <v>0</v>
      </c>
      <c r="AI21" s="9">
        <v>0</v>
      </c>
      <c r="AJ21" s="9">
        <v>0</v>
      </c>
      <c r="AK21" s="9">
        <v>-98651363.700000003</v>
      </c>
      <c r="AL21" s="21">
        <f t="shared" si="1"/>
        <v>98651.4</v>
      </c>
      <c r="AM21" s="9"/>
      <c r="AN21" s="9">
        <v>0</v>
      </c>
      <c r="AO21" s="10">
        <v>0</v>
      </c>
      <c r="AP21" s="9">
        <v>0</v>
      </c>
      <c r="AQ21" s="21">
        <v>123053.5</v>
      </c>
      <c r="AR21" s="3"/>
    </row>
    <row r="22" spans="1:44" outlineLevel="1" x14ac:dyDescent="0.25">
      <c r="A22" s="7" t="s">
        <v>35</v>
      </c>
      <c r="B22" s="8" t="s">
        <v>5</v>
      </c>
      <c r="C22" s="8" t="s">
        <v>36</v>
      </c>
      <c r="D22" s="8" t="s">
        <v>6</v>
      </c>
      <c r="E22" s="8" t="s">
        <v>5</v>
      </c>
      <c r="F22" s="8" t="s">
        <v>5</v>
      </c>
      <c r="G22" s="8"/>
      <c r="H22" s="8"/>
      <c r="I22" s="8"/>
      <c r="J22" s="8"/>
      <c r="K22" s="8"/>
      <c r="L22" s="8"/>
      <c r="M22" s="9">
        <v>0</v>
      </c>
      <c r="N22" s="9">
        <v>3580128.89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21">
        <f t="shared" si="0"/>
        <v>3580.1</v>
      </c>
      <c r="AG22" s="9">
        <v>545000</v>
      </c>
      <c r="AH22" s="9">
        <v>0</v>
      </c>
      <c r="AI22" s="9">
        <v>0</v>
      </c>
      <c r="AJ22" s="9">
        <v>0</v>
      </c>
      <c r="AK22" s="9">
        <v>-545000</v>
      </c>
      <c r="AL22" s="21">
        <f t="shared" si="1"/>
        <v>545</v>
      </c>
      <c r="AM22" s="9"/>
      <c r="AN22" s="9">
        <v>0</v>
      </c>
      <c r="AO22" s="10">
        <v>0</v>
      </c>
      <c r="AP22" s="9">
        <v>0</v>
      </c>
      <c r="AQ22" s="21">
        <v>3580.1</v>
      </c>
      <c r="AR22" s="3"/>
    </row>
    <row r="23" spans="1:44" outlineLevel="1" x14ac:dyDescent="0.25">
      <c r="A23" s="7" t="s">
        <v>37</v>
      </c>
      <c r="B23" s="8" t="s">
        <v>5</v>
      </c>
      <c r="C23" s="8" t="s">
        <v>38</v>
      </c>
      <c r="D23" s="8" t="s">
        <v>6</v>
      </c>
      <c r="E23" s="8" t="s">
        <v>5</v>
      </c>
      <c r="F23" s="8" t="s">
        <v>5</v>
      </c>
      <c r="G23" s="8"/>
      <c r="H23" s="8"/>
      <c r="I23" s="8"/>
      <c r="J23" s="8"/>
      <c r="K23" s="8"/>
      <c r="L23" s="8"/>
      <c r="M23" s="9">
        <v>0</v>
      </c>
      <c r="N23" s="9">
        <v>918706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21">
        <f t="shared" si="0"/>
        <v>918.7</v>
      </c>
      <c r="AG23" s="9">
        <v>613272</v>
      </c>
      <c r="AH23" s="9">
        <v>0</v>
      </c>
      <c r="AI23" s="9">
        <v>0</v>
      </c>
      <c r="AJ23" s="9">
        <v>0</v>
      </c>
      <c r="AK23" s="9">
        <v>-613272</v>
      </c>
      <c r="AL23" s="21">
        <f t="shared" si="1"/>
        <v>613.29999999999995</v>
      </c>
      <c r="AM23" s="9"/>
      <c r="AN23" s="9">
        <v>0</v>
      </c>
      <c r="AO23" s="10">
        <v>0</v>
      </c>
      <c r="AP23" s="9">
        <v>0</v>
      </c>
      <c r="AQ23" s="21">
        <v>918.7</v>
      </c>
      <c r="AR23" s="3"/>
    </row>
    <row r="24" spans="1:44" ht="25.5" outlineLevel="1" x14ac:dyDescent="0.25">
      <c r="A24" s="7" t="s">
        <v>39</v>
      </c>
      <c r="B24" s="8" t="s">
        <v>5</v>
      </c>
      <c r="C24" s="8" t="s">
        <v>40</v>
      </c>
      <c r="D24" s="8" t="s">
        <v>6</v>
      </c>
      <c r="E24" s="8" t="s">
        <v>5</v>
      </c>
      <c r="F24" s="8" t="s">
        <v>5</v>
      </c>
      <c r="G24" s="8"/>
      <c r="H24" s="8"/>
      <c r="I24" s="8"/>
      <c r="J24" s="8"/>
      <c r="K24" s="8"/>
      <c r="L24" s="8"/>
      <c r="M24" s="9">
        <v>0</v>
      </c>
      <c r="N24" s="9">
        <v>111685034.39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21">
        <f t="shared" si="0"/>
        <v>111685</v>
      </c>
      <c r="AG24" s="9">
        <v>96735766.879999995</v>
      </c>
      <c r="AH24" s="9">
        <v>0</v>
      </c>
      <c r="AI24" s="9">
        <v>0</v>
      </c>
      <c r="AJ24" s="9">
        <v>0</v>
      </c>
      <c r="AK24" s="9">
        <v>-96735766.879999995</v>
      </c>
      <c r="AL24" s="21">
        <f t="shared" si="1"/>
        <v>96735.8</v>
      </c>
      <c r="AM24" s="9"/>
      <c r="AN24" s="9">
        <v>0</v>
      </c>
      <c r="AO24" s="10">
        <v>0</v>
      </c>
      <c r="AP24" s="9">
        <v>0</v>
      </c>
      <c r="AQ24" s="21">
        <v>111685</v>
      </c>
      <c r="AR24" s="3"/>
    </row>
    <row r="25" spans="1:44" ht="25.5" outlineLevel="1" x14ac:dyDescent="0.25">
      <c r="A25" s="7" t="s">
        <v>41</v>
      </c>
      <c r="B25" s="8" t="s">
        <v>5</v>
      </c>
      <c r="C25" s="8" t="s">
        <v>42</v>
      </c>
      <c r="D25" s="8" t="s">
        <v>6</v>
      </c>
      <c r="E25" s="8" t="s">
        <v>5</v>
      </c>
      <c r="F25" s="8" t="s">
        <v>5</v>
      </c>
      <c r="G25" s="8"/>
      <c r="H25" s="8"/>
      <c r="I25" s="8"/>
      <c r="J25" s="8"/>
      <c r="K25" s="8"/>
      <c r="L25" s="8"/>
      <c r="M25" s="9">
        <v>0</v>
      </c>
      <c r="N25" s="9">
        <v>6869655.2000000002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21">
        <f t="shared" si="0"/>
        <v>6869.7</v>
      </c>
      <c r="AG25" s="9">
        <v>757324.82</v>
      </c>
      <c r="AH25" s="9">
        <v>0</v>
      </c>
      <c r="AI25" s="9">
        <v>0</v>
      </c>
      <c r="AJ25" s="9">
        <v>0</v>
      </c>
      <c r="AK25" s="9">
        <v>-757324.82</v>
      </c>
      <c r="AL25" s="21">
        <f t="shared" si="1"/>
        <v>757.3</v>
      </c>
      <c r="AM25" s="9"/>
      <c r="AN25" s="9">
        <v>0</v>
      </c>
      <c r="AO25" s="10">
        <v>0</v>
      </c>
      <c r="AP25" s="9">
        <v>0</v>
      </c>
      <c r="AQ25" s="21">
        <v>6869.7</v>
      </c>
      <c r="AR25" s="3"/>
    </row>
    <row r="26" spans="1:44" ht="25.5" x14ac:dyDescent="0.25">
      <c r="A26" s="7" t="s">
        <v>43</v>
      </c>
      <c r="B26" s="8" t="s">
        <v>5</v>
      </c>
      <c r="C26" s="8" t="s">
        <v>44</v>
      </c>
      <c r="D26" s="8" t="s">
        <v>6</v>
      </c>
      <c r="E26" s="8" t="s">
        <v>5</v>
      </c>
      <c r="F26" s="8" t="s">
        <v>5</v>
      </c>
      <c r="G26" s="8"/>
      <c r="H26" s="8"/>
      <c r="I26" s="8"/>
      <c r="J26" s="8"/>
      <c r="K26" s="8"/>
      <c r="L26" s="8"/>
      <c r="M26" s="9">
        <v>0</v>
      </c>
      <c r="N26" s="9">
        <v>189709234.58000001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21">
        <f t="shared" si="0"/>
        <v>189709.2</v>
      </c>
      <c r="AG26" s="9">
        <v>77934940.099999994</v>
      </c>
      <c r="AH26" s="9">
        <v>0</v>
      </c>
      <c r="AI26" s="9">
        <v>0</v>
      </c>
      <c r="AJ26" s="9">
        <v>0</v>
      </c>
      <c r="AK26" s="9">
        <v>-77934940.099999994</v>
      </c>
      <c r="AL26" s="21">
        <f t="shared" si="1"/>
        <v>77934.899999999994</v>
      </c>
      <c r="AM26" s="9"/>
      <c r="AN26" s="9">
        <v>0</v>
      </c>
      <c r="AO26" s="10">
        <v>0</v>
      </c>
      <c r="AP26" s="9">
        <v>0</v>
      </c>
      <c r="AQ26" s="21">
        <v>183709.2</v>
      </c>
      <c r="AR26" s="3"/>
    </row>
    <row r="27" spans="1:44" outlineLevel="1" x14ac:dyDescent="0.25">
      <c r="A27" s="7" t="s">
        <v>45</v>
      </c>
      <c r="B27" s="8" t="s">
        <v>5</v>
      </c>
      <c r="C27" s="8" t="s">
        <v>46</v>
      </c>
      <c r="D27" s="8" t="s">
        <v>6</v>
      </c>
      <c r="E27" s="8" t="s">
        <v>5</v>
      </c>
      <c r="F27" s="8" t="s">
        <v>5</v>
      </c>
      <c r="G27" s="8"/>
      <c r="H27" s="8"/>
      <c r="I27" s="8"/>
      <c r="J27" s="8"/>
      <c r="K27" s="8"/>
      <c r="L27" s="8"/>
      <c r="M27" s="9">
        <v>0</v>
      </c>
      <c r="N27" s="9">
        <v>94974707.340000004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21">
        <f t="shared" si="0"/>
        <v>94974.7</v>
      </c>
      <c r="AG27" s="9">
        <v>34225745.390000001</v>
      </c>
      <c r="AH27" s="9">
        <v>0</v>
      </c>
      <c r="AI27" s="9">
        <v>0</v>
      </c>
      <c r="AJ27" s="9">
        <v>0</v>
      </c>
      <c r="AK27" s="9">
        <v>-34225745.390000001</v>
      </c>
      <c r="AL27" s="21">
        <f t="shared" si="1"/>
        <v>34225.699999999997</v>
      </c>
      <c r="AM27" s="9"/>
      <c r="AN27" s="9">
        <v>0</v>
      </c>
      <c r="AO27" s="10">
        <v>0</v>
      </c>
      <c r="AP27" s="9">
        <v>0</v>
      </c>
      <c r="AQ27" s="21">
        <v>94974.7</v>
      </c>
      <c r="AR27" s="3"/>
    </row>
    <row r="28" spans="1:44" outlineLevel="1" x14ac:dyDescent="0.25">
      <c r="A28" s="7" t="s">
        <v>47</v>
      </c>
      <c r="B28" s="8" t="s">
        <v>5</v>
      </c>
      <c r="C28" s="8" t="s">
        <v>48</v>
      </c>
      <c r="D28" s="8" t="s">
        <v>6</v>
      </c>
      <c r="E28" s="8" t="s">
        <v>5</v>
      </c>
      <c r="F28" s="8" t="s">
        <v>5</v>
      </c>
      <c r="G28" s="8"/>
      <c r="H28" s="8"/>
      <c r="I28" s="8"/>
      <c r="J28" s="8"/>
      <c r="K28" s="8"/>
      <c r="L28" s="8"/>
      <c r="M28" s="9">
        <v>0</v>
      </c>
      <c r="N28" s="9">
        <v>71813506.170000002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21">
        <f t="shared" si="0"/>
        <v>71813.5</v>
      </c>
      <c r="AG28" s="9">
        <v>30886130.010000002</v>
      </c>
      <c r="AH28" s="9">
        <v>0</v>
      </c>
      <c r="AI28" s="9">
        <v>0</v>
      </c>
      <c r="AJ28" s="9">
        <v>0</v>
      </c>
      <c r="AK28" s="9">
        <v>-30886130.010000002</v>
      </c>
      <c r="AL28" s="21">
        <f t="shared" si="1"/>
        <v>30886.1</v>
      </c>
      <c r="AM28" s="9"/>
      <c r="AN28" s="9">
        <v>0</v>
      </c>
      <c r="AO28" s="10">
        <v>0</v>
      </c>
      <c r="AP28" s="9">
        <v>0</v>
      </c>
      <c r="AQ28" s="21">
        <v>65813.5</v>
      </c>
      <c r="AR28" s="3"/>
    </row>
    <row r="29" spans="1:44" outlineLevel="1" x14ac:dyDescent="0.25">
      <c r="A29" s="7" t="s">
        <v>49</v>
      </c>
      <c r="B29" s="8" t="s">
        <v>5</v>
      </c>
      <c r="C29" s="8" t="s">
        <v>50</v>
      </c>
      <c r="D29" s="8" t="s">
        <v>6</v>
      </c>
      <c r="E29" s="8" t="s">
        <v>5</v>
      </c>
      <c r="F29" s="8" t="s">
        <v>5</v>
      </c>
      <c r="G29" s="8"/>
      <c r="H29" s="8"/>
      <c r="I29" s="8"/>
      <c r="J29" s="8"/>
      <c r="K29" s="8"/>
      <c r="L29" s="8"/>
      <c r="M29" s="9">
        <v>0</v>
      </c>
      <c r="N29" s="9">
        <v>22750028.73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21">
        <f t="shared" si="0"/>
        <v>22750</v>
      </c>
      <c r="AG29" s="9">
        <v>12761717.630000001</v>
      </c>
      <c r="AH29" s="9">
        <v>0</v>
      </c>
      <c r="AI29" s="9">
        <v>0</v>
      </c>
      <c r="AJ29" s="9">
        <v>0</v>
      </c>
      <c r="AK29" s="9">
        <v>-12761717.630000001</v>
      </c>
      <c r="AL29" s="21">
        <f t="shared" si="1"/>
        <v>12761.7</v>
      </c>
      <c r="AM29" s="9"/>
      <c r="AN29" s="9">
        <v>0</v>
      </c>
      <c r="AO29" s="10">
        <v>0</v>
      </c>
      <c r="AP29" s="9">
        <v>0</v>
      </c>
      <c r="AQ29" s="21">
        <v>22750</v>
      </c>
      <c r="AR29" s="3"/>
    </row>
    <row r="30" spans="1:44" ht="25.5" outlineLevel="1" x14ac:dyDescent="0.25">
      <c r="A30" s="7" t="s">
        <v>51</v>
      </c>
      <c r="B30" s="8" t="s">
        <v>5</v>
      </c>
      <c r="C30" s="8" t="s">
        <v>52</v>
      </c>
      <c r="D30" s="8" t="s">
        <v>6</v>
      </c>
      <c r="E30" s="8" t="s">
        <v>5</v>
      </c>
      <c r="F30" s="8" t="s">
        <v>5</v>
      </c>
      <c r="G30" s="8"/>
      <c r="H30" s="8"/>
      <c r="I30" s="8"/>
      <c r="J30" s="8"/>
      <c r="K30" s="8"/>
      <c r="L30" s="8"/>
      <c r="M30" s="9">
        <v>0</v>
      </c>
      <c r="N30" s="9">
        <v>170992.34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21">
        <f t="shared" si="0"/>
        <v>171</v>
      </c>
      <c r="AG30" s="9">
        <v>61347.07</v>
      </c>
      <c r="AH30" s="9">
        <v>0</v>
      </c>
      <c r="AI30" s="9">
        <v>0</v>
      </c>
      <c r="AJ30" s="9">
        <v>0</v>
      </c>
      <c r="AK30" s="9">
        <v>-61347.07</v>
      </c>
      <c r="AL30" s="21">
        <f t="shared" si="1"/>
        <v>61.3</v>
      </c>
      <c r="AM30" s="9"/>
      <c r="AN30" s="9">
        <v>0</v>
      </c>
      <c r="AO30" s="10">
        <v>0</v>
      </c>
      <c r="AP30" s="9">
        <v>0</v>
      </c>
      <c r="AQ30" s="21">
        <v>171</v>
      </c>
      <c r="AR30" s="3"/>
    </row>
    <row r="31" spans="1:44" x14ac:dyDescent="0.25">
      <c r="A31" s="7" t="s">
        <v>53</v>
      </c>
      <c r="B31" s="8" t="s">
        <v>5</v>
      </c>
      <c r="C31" s="8" t="s">
        <v>54</v>
      </c>
      <c r="D31" s="8" t="s">
        <v>6</v>
      </c>
      <c r="E31" s="8" t="s">
        <v>5</v>
      </c>
      <c r="F31" s="8" t="s">
        <v>5</v>
      </c>
      <c r="G31" s="8"/>
      <c r="H31" s="8"/>
      <c r="I31" s="8"/>
      <c r="J31" s="8"/>
      <c r="K31" s="8"/>
      <c r="L31" s="8"/>
      <c r="M31" s="9">
        <v>0</v>
      </c>
      <c r="N31" s="9">
        <v>622681.4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21">
        <f t="shared" si="0"/>
        <v>622.70000000000005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21">
        <f t="shared" si="1"/>
        <v>0</v>
      </c>
      <c r="AM31" s="9"/>
      <c r="AN31" s="9">
        <v>0</v>
      </c>
      <c r="AO31" s="10">
        <v>0</v>
      </c>
      <c r="AP31" s="9">
        <v>0</v>
      </c>
      <c r="AQ31" s="21">
        <v>622.70000000000005</v>
      </c>
      <c r="AR31" s="3"/>
    </row>
    <row r="32" spans="1:44" ht="25.5" outlineLevel="1" x14ac:dyDescent="0.25">
      <c r="A32" s="7" t="s">
        <v>55</v>
      </c>
      <c r="B32" s="8" t="s">
        <v>5</v>
      </c>
      <c r="C32" s="8" t="s">
        <v>56</v>
      </c>
      <c r="D32" s="8" t="s">
        <v>6</v>
      </c>
      <c r="E32" s="8" t="s">
        <v>5</v>
      </c>
      <c r="F32" s="8" t="s">
        <v>5</v>
      </c>
      <c r="G32" s="8"/>
      <c r="H32" s="8"/>
      <c r="I32" s="8"/>
      <c r="J32" s="8"/>
      <c r="K32" s="8"/>
      <c r="L32" s="8"/>
      <c r="M32" s="9">
        <v>0</v>
      </c>
      <c r="N32" s="9">
        <v>622681.4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21">
        <f t="shared" si="0"/>
        <v>622.70000000000005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21">
        <f t="shared" si="1"/>
        <v>0</v>
      </c>
      <c r="AM32" s="9"/>
      <c r="AN32" s="9">
        <v>0</v>
      </c>
      <c r="AO32" s="10">
        <v>0</v>
      </c>
      <c r="AP32" s="9">
        <v>0</v>
      </c>
      <c r="AQ32" s="21">
        <v>622.70000000000005</v>
      </c>
      <c r="AR32" s="3"/>
    </row>
    <row r="33" spans="1:44" x14ac:dyDescent="0.25">
      <c r="A33" s="7" t="s">
        <v>57</v>
      </c>
      <c r="B33" s="8" t="s">
        <v>5</v>
      </c>
      <c r="C33" s="8" t="s">
        <v>58</v>
      </c>
      <c r="D33" s="8" t="s">
        <v>6</v>
      </c>
      <c r="E33" s="8" t="s">
        <v>5</v>
      </c>
      <c r="F33" s="8" t="s">
        <v>5</v>
      </c>
      <c r="G33" s="8"/>
      <c r="H33" s="8"/>
      <c r="I33" s="8"/>
      <c r="J33" s="8"/>
      <c r="K33" s="8"/>
      <c r="L33" s="8"/>
      <c r="M33" s="9">
        <v>0</v>
      </c>
      <c r="N33" s="9">
        <v>481081788.50999999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21">
        <f t="shared" si="0"/>
        <v>481081.8</v>
      </c>
      <c r="AG33" s="9">
        <v>386844478.22000003</v>
      </c>
      <c r="AH33" s="9">
        <v>0</v>
      </c>
      <c r="AI33" s="9">
        <v>0</v>
      </c>
      <c r="AJ33" s="9">
        <v>0</v>
      </c>
      <c r="AK33" s="9">
        <v>-386844478.22000003</v>
      </c>
      <c r="AL33" s="21">
        <f t="shared" si="1"/>
        <v>386844.5</v>
      </c>
      <c r="AM33" s="9"/>
      <c r="AN33" s="9">
        <v>0</v>
      </c>
      <c r="AO33" s="10">
        <v>0</v>
      </c>
      <c r="AP33" s="9">
        <v>0</v>
      </c>
      <c r="AQ33" s="21">
        <v>484486.8</v>
      </c>
      <c r="AR33" s="3"/>
    </row>
    <row r="34" spans="1:44" outlineLevel="1" x14ac:dyDescent="0.25">
      <c r="A34" s="7" t="s">
        <v>59</v>
      </c>
      <c r="B34" s="8" t="s">
        <v>5</v>
      </c>
      <c r="C34" s="8" t="s">
        <v>60</v>
      </c>
      <c r="D34" s="8" t="s">
        <v>6</v>
      </c>
      <c r="E34" s="8" t="s">
        <v>5</v>
      </c>
      <c r="F34" s="8" t="s">
        <v>5</v>
      </c>
      <c r="G34" s="8"/>
      <c r="H34" s="8"/>
      <c r="I34" s="8"/>
      <c r="J34" s="8"/>
      <c r="K34" s="8"/>
      <c r="L34" s="8"/>
      <c r="M34" s="9">
        <v>0</v>
      </c>
      <c r="N34" s="9">
        <v>83056987.189999998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21">
        <f t="shared" si="0"/>
        <v>83057</v>
      </c>
      <c r="AG34" s="9">
        <v>71936872.790000007</v>
      </c>
      <c r="AH34" s="9">
        <v>0</v>
      </c>
      <c r="AI34" s="9">
        <v>0</v>
      </c>
      <c r="AJ34" s="9">
        <v>0</v>
      </c>
      <c r="AK34" s="9">
        <v>-71936872.790000007</v>
      </c>
      <c r="AL34" s="21">
        <f t="shared" si="1"/>
        <v>71936.899999999994</v>
      </c>
      <c r="AM34" s="9"/>
      <c r="AN34" s="9">
        <v>0</v>
      </c>
      <c r="AO34" s="10">
        <v>0</v>
      </c>
      <c r="AP34" s="9">
        <v>0</v>
      </c>
      <c r="AQ34" s="21">
        <v>82640.600000000006</v>
      </c>
      <c r="AR34" s="3"/>
    </row>
    <row r="35" spans="1:44" outlineLevel="1" x14ac:dyDescent="0.25">
      <c r="A35" s="7" t="s">
        <v>61</v>
      </c>
      <c r="B35" s="8" t="s">
        <v>5</v>
      </c>
      <c r="C35" s="8" t="s">
        <v>62</v>
      </c>
      <c r="D35" s="8" t="s">
        <v>6</v>
      </c>
      <c r="E35" s="8" t="s">
        <v>5</v>
      </c>
      <c r="F35" s="8" t="s">
        <v>5</v>
      </c>
      <c r="G35" s="8"/>
      <c r="H35" s="8"/>
      <c r="I35" s="8"/>
      <c r="J35" s="8"/>
      <c r="K35" s="8"/>
      <c r="L35" s="8"/>
      <c r="M35" s="9">
        <v>0</v>
      </c>
      <c r="N35" s="9">
        <v>300586398.93000001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21">
        <f t="shared" si="0"/>
        <v>300586.40000000002</v>
      </c>
      <c r="AG35" s="9">
        <v>255551667.72</v>
      </c>
      <c r="AH35" s="9">
        <v>0</v>
      </c>
      <c r="AI35" s="9">
        <v>0</v>
      </c>
      <c r="AJ35" s="9">
        <v>0</v>
      </c>
      <c r="AK35" s="9">
        <v>-255551667.72</v>
      </c>
      <c r="AL35" s="21">
        <f t="shared" si="1"/>
        <v>255551.7</v>
      </c>
      <c r="AM35" s="9"/>
      <c r="AN35" s="9">
        <v>0</v>
      </c>
      <c r="AO35" s="10">
        <v>0</v>
      </c>
      <c r="AP35" s="9">
        <v>0</v>
      </c>
      <c r="AQ35" s="21">
        <v>303405.59999999998</v>
      </c>
      <c r="AR35" s="3"/>
    </row>
    <row r="36" spans="1:44" ht="25.5" outlineLevel="1" x14ac:dyDescent="0.25">
      <c r="A36" s="7" t="s">
        <v>63</v>
      </c>
      <c r="B36" s="8" t="s">
        <v>5</v>
      </c>
      <c r="C36" s="8" t="s">
        <v>64</v>
      </c>
      <c r="D36" s="8" t="s">
        <v>6</v>
      </c>
      <c r="E36" s="8" t="s">
        <v>5</v>
      </c>
      <c r="F36" s="8" t="s">
        <v>5</v>
      </c>
      <c r="G36" s="8"/>
      <c r="H36" s="8"/>
      <c r="I36" s="8"/>
      <c r="J36" s="8"/>
      <c r="K36" s="8"/>
      <c r="L36" s="8"/>
      <c r="M36" s="9">
        <v>0</v>
      </c>
      <c r="N36" s="9">
        <v>29424605.780000001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21">
        <f t="shared" si="0"/>
        <v>29424.6</v>
      </c>
      <c r="AG36" s="9">
        <v>24224318.870000001</v>
      </c>
      <c r="AH36" s="9">
        <v>0</v>
      </c>
      <c r="AI36" s="9">
        <v>0</v>
      </c>
      <c r="AJ36" s="9">
        <v>0</v>
      </c>
      <c r="AK36" s="9">
        <v>-24224318.870000001</v>
      </c>
      <c r="AL36" s="21">
        <f t="shared" si="1"/>
        <v>24224.3</v>
      </c>
      <c r="AM36" s="9"/>
      <c r="AN36" s="9">
        <v>0</v>
      </c>
      <c r="AO36" s="10">
        <v>0</v>
      </c>
      <c r="AP36" s="9">
        <v>0</v>
      </c>
      <c r="AQ36" s="21">
        <v>30461.7</v>
      </c>
      <c r="AR36" s="3"/>
    </row>
    <row r="37" spans="1:44" outlineLevel="1" x14ac:dyDescent="0.25">
      <c r="A37" s="7" t="s">
        <v>65</v>
      </c>
      <c r="B37" s="8" t="s">
        <v>5</v>
      </c>
      <c r="C37" s="8" t="s">
        <v>66</v>
      </c>
      <c r="D37" s="8" t="s">
        <v>6</v>
      </c>
      <c r="E37" s="8" t="s">
        <v>5</v>
      </c>
      <c r="F37" s="8" t="s">
        <v>5</v>
      </c>
      <c r="G37" s="8"/>
      <c r="H37" s="8"/>
      <c r="I37" s="8"/>
      <c r="J37" s="8"/>
      <c r="K37" s="8"/>
      <c r="L37" s="8"/>
      <c r="M37" s="9">
        <v>0</v>
      </c>
      <c r="N37" s="9">
        <v>161212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21">
        <f t="shared" si="0"/>
        <v>161.19999999999999</v>
      </c>
      <c r="AG37" s="9">
        <v>32900</v>
      </c>
      <c r="AH37" s="9">
        <v>0</v>
      </c>
      <c r="AI37" s="9">
        <v>0</v>
      </c>
      <c r="AJ37" s="9">
        <v>0</v>
      </c>
      <c r="AK37" s="9">
        <v>-32900</v>
      </c>
      <c r="AL37" s="21">
        <f t="shared" si="1"/>
        <v>32.9</v>
      </c>
      <c r="AM37" s="9"/>
      <c r="AN37" s="9">
        <v>0</v>
      </c>
      <c r="AO37" s="10">
        <v>0</v>
      </c>
      <c r="AP37" s="9">
        <v>0</v>
      </c>
      <c r="AQ37" s="21">
        <v>161.19999999999999</v>
      </c>
      <c r="AR37" s="3"/>
    </row>
    <row r="38" spans="1:44" ht="25.5" outlineLevel="1" x14ac:dyDescent="0.25">
      <c r="A38" s="7" t="s">
        <v>67</v>
      </c>
      <c r="B38" s="8" t="s">
        <v>5</v>
      </c>
      <c r="C38" s="8" t="s">
        <v>68</v>
      </c>
      <c r="D38" s="8" t="s">
        <v>6</v>
      </c>
      <c r="E38" s="8" t="s">
        <v>5</v>
      </c>
      <c r="F38" s="8" t="s">
        <v>5</v>
      </c>
      <c r="G38" s="8"/>
      <c r="H38" s="8"/>
      <c r="I38" s="8"/>
      <c r="J38" s="8"/>
      <c r="K38" s="8"/>
      <c r="L38" s="8"/>
      <c r="M38" s="9">
        <v>0</v>
      </c>
      <c r="N38" s="9">
        <v>67852584.609999999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21">
        <f t="shared" si="0"/>
        <v>67852.600000000006</v>
      </c>
      <c r="AG38" s="9">
        <v>35098718.840000004</v>
      </c>
      <c r="AH38" s="9">
        <v>0</v>
      </c>
      <c r="AI38" s="9">
        <v>0</v>
      </c>
      <c r="AJ38" s="9">
        <v>0</v>
      </c>
      <c r="AK38" s="9">
        <v>-35098718.840000004</v>
      </c>
      <c r="AL38" s="21">
        <f t="shared" si="1"/>
        <v>35098.699999999997</v>
      </c>
      <c r="AM38" s="9"/>
      <c r="AN38" s="9">
        <v>0</v>
      </c>
      <c r="AO38" s="10">
        <v>0</v>
      </c>
      <c r="AP38" s="9">
        <v>0</v>
      </c>
      <c r="AQ38" s="21">
        <v>67817.7</v>
      </c>
      <c r="AR38" s="3"/>
    </row>
    <row r="39" spans="1:44" x14ac:dyDescent="0.25">
      <c r="A39" s="7" t="s">
        <v>69</v>
      </c>
      <c r="B39" s="8" t="s">
        <v>5</v>
      </c>
      <c r="C39" s="8" t="s">
        <v>70</v>
      </c>
      <c r="D39" s="8" t="s">
        <v>6</v>
      </c>
      <c r="E39" s="8" t="s">
        <v>5</v>
      </c>
      <c r="F39" s="8" t="s">
        <v>5</v>
      </c>
      <c r="G39" s="8"/>
      <c r="H39" s="8"/>
      <c r="I39" s="8"/>
      <c r="J39" s="8"/>
      <c r="K39" s="8"/>
      <c r="L39" s="8"/>
      <c r="M39" s="9">
        <v>0</v>
      </c>
      <c r="N39" s="9">
        <v>155881094.84999999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21">
        <f t="shared" si="0"/>
        <v>155881.1</v>
      </c>
      <c r="AG39" s="9">
        <v>112353588.76000001</v>
      </c>
      <c r="AH39" s="9">
        <v>0</v>
      </c>
      <c r="AI39" s="9">
        <v>0</v>
      </c>
      <c r="AJ39" s="9">
        <v>0</v>
      </c>
      <c r="AK39" s="9">
        <v>-112353588.76000001</v>
      </c>
      <c r="AL39" s="21">
        <f t="shared" si="1"/>
        <v>112353.60000000001</v>
      </c>
      <c r="AM39" s="9"/>
      <c r="AN39" s="9">
        <v>0</v>
      </c>
      <c r="AO39" s="10">
        <v>0</v>
      </c>
      <c r="AP39" s="9">
        <v>0</v>
      </c>
      <c r="AQ39" s="21">
        <v>156942.70000000001</v>
      </c>
      <c r="AR39" s="3"/>
    </row>
    <row r="40" spans="1:44" outlineLevel="1" x14ac:dyDescent="0.25">
      <c r="A40" s="7" t="s">
        <v>71</v>
      </c>
      <c r="B40" s="8" t="s">
        <v>5</v>
      </c>
      <c r="C40" s="8" t="s">
        <v>72</v>
      </c>
      <c r="D40" s="8" t="s">
        <v>6</v>
      </c>
      <c r="E40" s="8" t="s">
        <v>5</v>
      </c>
      <c r="F40" s="8" t="s">
        <v>5</v>
      </c>
      <c r="G40" s="8"/>
      <c r="H40" s="8"/>
      <c r="I40" s="8"/>
      <c r="J40" s="8"/>
      <c r="K40" s="8"/>
      <c r="L40" s="8"/>
      <c r="M40" s="9">
        <v>0</v>
      </c>
      <c r="N40" s="9">
        <v>138955694.84999999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21">
        <f t="shared" si="0"/>
        <v>138955.70000000001</v>
      </c>
      <c r="AG40" s="9">
        <v>98844328.469999999</v>
      </c>
      <c r="AH40" s="9">
        <v>0</v>
      </c>
      <c r="AI40" s="9">
        <v>0</v>
      </c>
      <c r="AJ40" s="9">
        <v>0</v>
      </c>
      <c r="AK40" s="9">
        <v>-98844328.469999999</v>
      </c>
      <c r="AL40" s="21">
        <f t="shared" si="1"/>
        <v>98844.3</v>
      </c>
      <c r="AM40" s="9"/>
      <c r="AN40" s="9">
        <v>0</v>
      </c>
      <c r="AO40" s="10">
        <v>0</v>
      </c>
      <c r="AP40" s="9">
        <v>0</v>
      </c>
      <c r="AQ40" s="21">
        <v>139609.29999999999</v>
      </c>
      <c r="AR40" s="3"/>
    </row>
    <row r="41" spans="1:44" ht="25.5" outlineLevel="1" x14ac:dyDescent="0.25">
      <c r="A41" s="7" t="s">
        <v>73</v>
      </c>
      <c r="B41" s="8" t="s">
        <v>5</v>
      </c>
      <c r="C41" s="8" t="s">
        <v>74</v>
      </c>
      <c r="D41" s="8" t="s">
        <v>6</v>
      </c>
      <c r="E41" s="8" t="s">
        <v>5</v>
      </c>
      <c r="F41" s="8" t="s">
        <v>5</v>
      </c>
      <c r="G41" s="8"/>
      <c r="H41" s="8"/>
      <c r="I41" s="8"/>
      <c r="J41" s="8"/>
      <c r="K41" s="8"/>
      <c r="L41" s="8"/>
      <c r="M41" s="9">
        <v>0</v>
      </c>
      <c r="N41" s="9">
        <v>16925400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21">
        <f t="shared" si="0"/>
        <v>16925.400000000001</v>
      </c>
      <c r="AG41" s="9">
        <v>13509260.289999999</v>
      </c>
      <c r="AH41" s="9">
        <v>0</v>
      </c>
      <c r="AI41" s="9">
        <v>0</v>
      </c>
      <c r="AJ41" s="9">
        <v>0</v>
      </c>
      <c r="AK41" s="9">
        <v>-13509260.289999999</v>
      </c>
      <c r="AL41" s="21">
        <f t="shared" si="1"/>
        <v>13509.3</v>
      </c>
      <c r="AM41" s="9"/>
      <c r="AN41" s="9">
        <v>0</v>
      </c>
      <c r="AO41" s="10">
        <v>0</v>
      </c>
      <c r="AP41" s="9">
        <v>0</v>
      </c>
      <c r="AQ41" s="21">
        <v>17333.400000000001</v>
      </c>
      <c r="AR41" s="3"/>
    </row>
    <row r="42" spans="1:44" x14ac:dyDescent="0.25">
      <c r="A42" s="7" t="s">
        <v>75</v>
      </c>
      <c r="B42" s="8" t="s">
        <v>5</v>
      </c>
      <c r="C42" s="8" t="s">
        <v>76</v>
      </c>
      <c r="D42" s="8" t="s">
        <v>6</v>
      </c>
      <c r="E42" s="8" t="s">
        <v>5</v>
      </c>
      <c r="F42" s="8" t="s">
        <v>5</v>
      </c>
      <c r="G42" s="8"/>
      <c r="H42" s="8"/>
      <c r="I42" s="8"/>
      <c r="J42" s="8"/>
      <c r="K42" s="8"/>
      <c r="L42" s="8"/>
      <c r="M42" s="9">
        <v>0</v>
      </c>
      <c r="N42" s="9">
        <v>3000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21">
        <f t="shared" si="0"/>
        <v>3</v>
      </c>
      <c r="AG42" s="9">
        <v>1000</v>
      </c>
      <c r="AH42" s="9">
        <v>0</v>
      </c>
      <c r="AI42" s="9">
        <v>0</v>
      </c>
      <c r="AJ42" s="9">
        <v>0</v>
      </c>
      <c r="AK42" s="9">
        <v>-1000</v>
      </c>
      <c r="AL42" s="21">
        <f t="shared" si="1"/>
        <v>1</v>
      </c>
      <c r="AM42" s="9"/>
      <c r="AN42" s="9">
        <v>0</v>
      </c>
      <c r="AO42" s="10">
        <v>0</v>
      </c>
      <c r="AP42" s="9">
        <v>0</v>
      </c>
      <c r="AQ42" s="21">
        <v>3</v>
      </c>
      <c r="AR42" s="3"/>
    </row>
    <row r="43" spans="1:44" ht="25.5" outlineLevel="1" x14ac:dyDescent="0.25">
      <c r="A43" s="7" t="s">
        <v>77</v>
      </c>
      <c r="B43" s="8" t="s">
        <v>5</v>
      </c>
      <c r="C43" s="8" t="s">
        <v>78</v>
      </c>
      <c r="D43" s="8" t="s">
        <v>6</v>
      </c>
      <c r="E43" s="8" t="s">
        <v>5</v>
      </c>
      <c r="F43" s="8" t="s">
        <v>5</v>
      </c>
      <c r="G43" s="8"/>
      <c r="H43" s="8"/>
      <c r="I43" s="8"/>
      <c r="J43" s="8"/>
      <c r="K43" s="8"/>
      <c r="L43" s="8"/>
      <c r="M43" s="9">
        <v>0</v>
      </c>
      <c r="N43" s="9">
        <v>3000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21">
        <f t="shared" si="0"/>
        <v>3</v>
      </c>
      <c r="AG43" s="9">
        <v>1000</v>
      </c>
      <c r="AH43" s="9">
        <v>0</v>
      </c>
      <c r="AI43" s="9">
        <v>0</v>
      </c>
      <c r="AJ43" s="9">
        <v>0</v>
      </c>
      <c r="AK43" s="9">
        <v>-1000</v>
      </c>
      <c r="AL43" s="21">
        <f t="shared" si="1"/>
        <v>1</v>
      </c>
      <c r="AM43" s="9"/>
      <c r="AN43" s="9">
        <v>0</v>
      </c>
      <c r="AO43" s="10">
        <v>0</v>
      </c>
      <c r="AP43" s="9">
        <v>0</v>
      </c>
      <c r="AQ43" s="21">
        <v>3</v>
      </c>
      <c r="AR43" s="3"/>
    </row>
    <row r="44" spans="1:44" x14ac:dyDescent="0.25">
      <c r="A44" s="7" t="s">
        <v>79</v>
      </c>
      <c r="B44" s="8" t="s">
        <v>5</v>
      </c>
      <c r="C44" s="8" t="s">
        <v>80</v>
      </c>
      <c r="D44" s="8" t="s">
        <v>6</v>
      </c>
      <c r="E44" s="8" t="s">
        <v>5</v>
      </c>
      <c r="F44" s="8" t="s">
        <v>5</v>
      </c>
      <c r="G44" s="8"/>
      <c r="H44" s="8"/>
      <c r="I44" s="8"/>
      <c r="J44" s="8"/>
      <c r="K44" s="8"/>
      <c r="L44" s="8"/>
      <c r="M44" s="9">
        <v>0</v>
      </c>
      <c r="N44" s="9">
        <v>7891399.71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21">
        <f t="shared" si="0"/>
        <v>7891.4</v>
      </c>
      <c r="AG44" s="9">
        <v>5874732.21</v>
      </c>
      <c r="AH44" s="9">
        <v>0</v>
      </c>
      <c r="AI44" s="9">
        <v>0</v>
      </c>
      <c r="AJ44" s="9">
        <v>0</v>
      </c>
      <c r="AK44" s="9">
        <v>-5874732.21</v>
      </c>
      <c r="AL44" s="21">
        <f t="shared" si="1"/>
        <v>5874.7</v>
      </c>
      <c r="AM44" s="9"/>
      <c r="AN44" s="9">
        <v>0</v>
      </c>
      <c r="AO44" s="10">
        <v>0</v>
      </c>
      <c r="AP44" s="9">
        <v>0</v>
      </c>
      <c r="AQ44" s="21">
        <v>8005.9</v>
      </c>
      <c r="AR44" s="3"/>
    </row>
    <row r="45" spans="1:44" outlineLevel="1" x14ac:dyDescent="0.25">
      <c r="A45" s="7" t="s">
        <v>81</v>
      </c>
      <c r="B45" s="8" t="s">
        <v>5</v>
      </c>
      <c r="C45" s="8" t="s">
        <v>82</v>
      </c>
      <c r="D45" s="8" t="s">
        <v>6</v>
      </c>
      <c r="E45" s="8" t="s">
        <v>5</v>
      </c>
      <c r="F45" s="8" t="s">
        <v>5</v>
      </c>
      <c r="G45" s="8"/>
      <c r="H45" s="8"/>
      <c r="I45" s="8"/>
      <c r="J45" s="8"/>
      <c r="K45" s="8"/>
      <c r="L45" s="8"/>
      <c r="M45" s="9">
        <v>0</v>
      </c>
      <c r="N45" s="9">
        <v>3003400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21">
        <f t="shared" si="0"/>
        <v>3003.4</v>
      </c>
      <c r="AG45" s="9">
        <v>2413901.9500000002</v>
      </c>
      <c r="AH45" s="9">
        <v>0</v>
      </c>
      <c r="AI45" s="9">
        <v>0</v>
      </c>
      <c r="AJ45" s="9">
        <v>0</v>
      </c>
      <c r="AK45" s="9">
        <v>-2413901.9500000002</v>
      </c>
      <c r="AL45" s="21">
        <f t="shared" si="1"/>
        <v>2413.9</v>
      </c>
      <c r="AM45" s="9"/>
      <c r="AN45" s="9">
        <v>0</v>
      </c>
      <c r="AO45" s="10">
        <v>0</v>
      </c>
      <c r="AP45" s="9">
        <v>0</v>
      </c>
      <c r="AQ45" s="21">
        <v>3117.9</v>
      </c>
      <c r="AR45" s="3"/>
    </row>
    <row r="46" spans="1:44" ht="25.5" outlineLevel="1" x14ac:dyDescent="0.25">
      <c r="A46" s="7" t="s">
        <v>83</v>
      </c>
      <c r="B46" s="8" t="s">
        <v>5</v>
      </c>
      <c r="C46" s="8" t="s">
        <v>84</v>
      </c>
      <c r="D46" s="8" t="s">
        <v>6</v>
      </c>
      <c r="E46" s="8" t="s">
        <v>5</v>
      </c>
      <c r="F46" s="8" t="s">
        <v>5</v>
      </c>
      <c r="G46" s="8"/>
      <c r="H46" s="8"/>
      <c r="I46" s="8"/>
      <c r="J46" s="8"/>
      <c r="K46" s="8"/>
      <c r="L46" s="8"/>
      <c r="M46" s="9">
        <v>0</v>
      </c>
      <c r="N46" s="9">
        <v>469142.5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21">
        <f t="shared" si="0"/>
        <v>469.1</v>
      </c>
      <c r="AG46" s="9">
        <v>363282.15</v>
      </c>
      <c r="AH46" s="9">
        <v>0</v>
      </c>
      <c r="AI46" s="9">
        <v>0</v>
      </c>
      <c r="AJ46" s="9">
        <v>0</v>
      </c>
      <c r="AK46" s="9">
        <v>-363282.15</v>
      </c>
      <c r="AL46" s="21">
        <f t="shared" si="1"/>
        <v>363.3</v>
      </c>
      <c r="AM46" s="9"/>
      <c r="AN46" s="9">
        <v>0</v>
      </c>
      <c r="AO46" s="10">
        <v>0</v>
      </c>
      <c r="AP46" s="9">
        <v>0</v>
      </c>
      <c r="AQ46" s="21">
        <v>469.1</v>
      </c>
      <c r="AR46" s="3"/>
    </row>
    <row r="47" spans="1:44" outlineLevel="1" x14ac:dyDescent="0.25">
      <c r="A47" s="7" t="s">
        <v>85</v>
      </c>
      <c r="B47" s="8" t="s">
        <v>5</v>
      </c>
      <c r="C47" s="8" t="s">
        <v>86</v>
      </c>
      <c r="D47" s="8" t="s">
        <v>6</v>
      </c>
      <c r="E47" s="8" t="s">
        <v>5</v>
      </c>
      <c r="F47" s="8" t="s">
        <v>5</v>
      </c>
      <c r="G47" s="8"/>
      <c r="H47" s="8"/>
      <c r="I47" s="8"/>
      <c r="J47" s="8"/>
      <c r="K47" s="8"/>
      <c r="L47" s="8"/>
      <c r="M47" s="9">
        <v>0</v>
      </c>
      <c r="N47" s="9">
        <v>4277457.21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21">
        <f t="shared" si="0"/>
        <v>4277.5</v>
      </c>
      <c r="AG47" s="9">
        <v>3007976.31</v>
      </c>
      <c r="AH47" s="9">
        <v>0</v>
      </c>
      <c r="AI47" s="9">
        <v>0</v>
      </c>
      <c r="AJ47" s="9">
        <v>0</v>
      </c>
      <c r="AK47" s="9">
        <v>-3007976.31</v>
      </c>
      <c r="AL47" s="21">
        <f t="shared" si="1"/>
        <v>3008</v>
      </c>
      <c r="AM47" s="9"/>
      <c r="AN47" s="9">
        <v>0</v>
      </c>
      <c r="AO47" s="10">
        <v>0</v>
      </c>
      <c r="AP47" s="9">
        <v>0</v>
      </c>
      <c r="AQ47" s="21">
        <v>4277.5</v>
      </c>
      <c r="AR47" s="3"/>
    </row>
    <row r="48" spans="1:44" ht="25.5" outlineLevel="1" x14ac:dyDescent="0.25">
      <c r="A48" s="7" t="s">
        <v>87</v>
      </c>
      <c r="B48" s="8" t="s">
        <v>5</v>
      </c>
      <c r="C48" s="8" t="s">
        <v>88</v>
      </c>
      <c r="D48" s="8" t="s">
        <v>6</v>
      </c>
      <c r="E48" s="8" t="s">
        <v>5</v>
      </c>
      <c r="F48" s="8" t="s">
        <v>5</v>
      </c>
      <c r="G48" s="8"/>
      <c r="H48" s="8"/>
      <c r="I48" s="8"/>
      <c r="J48" s="8"/>
      <c r="K48" s="8"/>
      <c r="L48" s="8"/>
      <c r="M48" s="9">
        <v>0</v>
      </c>
      <c r="N48" s="9">
        <v>141400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21">
        <f t="shared" si="0"/>
        <v>141.4</v>
      </c>
      <c r="AG48" s="9">
        <v>89571.8</v>
      </c>
      <c r="AH48" s="9">
        <v>0</v>
      </c>
      <c r="AI48" s="9">
        <v>0</v>
      </c>
      <c r="AJ48" s="9">
        <v>0</v>
      </c>
      <c r="AK48" s="9">
        <v>-89571.8</v>
      </c>
      <c r="AL48" s="21">
        <f t="shared" si="1"/>
        <v>89.6</v>
      </c>
      <c r="AM48" s="9"/>
      <c r="AN48" s="9">
        <v>0</v>
      </c>
      <c r="AO48" s="10">
        <v>0</v>
      </c>
      <c r="AP48" s="9">
        <v>0</v>
      </c>
      <c r="AQ48" s="21">
        <v>141.4</v>
      </c>
      <c r="AR48" s="3"/>
    </row>
    <row r="49" spans="1:44" x14ac:dyDescent="0.25">
      <c r="A49" s="7" t="s">
        <v>89</v>
      </c>
      <c r="B49" s="8" t="s">
        <v>5</v>
      </c>
      <c r="C49" s="8" t="s">
        <v>90</v>
      </c>
      <c r="D49" s="8" t="s">
        <v>6</v>
      </c>
      <c r="E49" s="8" t="s">
        <v>5</v>
      </c>
      <c r="F49" s="8" t="s">
        <v>5</v>
      </c>
      <c r="G49" s="8"/>
      <c r="H49" s="8"/>
      <c r="I49" s="8"/>
      <c r="J49" s="8"/>
      <c r="K49" s="8"/>
      <c r="L49" s="8"/>
      <c r="M49" s="9">
        <v>0</v>
      </c>
      <c r="N49" s="9">
        <v>5445800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21">
        <f t="shared" si="0"/>
        <v>5445.8</v>
      </c>
      <c r="AG49" s="9">
        <v>4619672.88</v>
      </c>
      <c r="AH49" s="9">
        <v>0</v>
      </c>
      <c r="AI49" s="9">
        <v>0</v>
      </c>
      <c r="AJ49" s="9">
        <v>0</v>
      </c>
      <c r="AK49" s="9">
        <v>-4619672.88</v>
      </c>
      <c r="AL49" s="21">
        <f t="shared" si="1"/>
        <v>4619.7</v>
      </c>
      <c r="AM49" s="9"/>
      <c r="AN49" s="9">
        <v>0</v>
      </c>
      <c r="AO49" s="10">
        <v>0</v>
      </c>
      <c r="AP49" s="9">
        <v>0</v>
      </c>
      <c r="AQ49" s="21">
        <v>5445.8</v>
      </c>
      <c r="AR49" s="3"/>
    </row>
    <row r="50" spans="1:44" outlineLevel="1" x14ac:dyDescent="0.25">
      <c r="A50" s="7" t="s">
        <v>91</v>
      </c>
      <c r="B50" s="8" t="s">
        <v>5</v>
      </c>
      <c r="C50" s="8" t="s">
        <v>92</v>
      </c>
      <c r="D50" s="8" t="s">
        <v>6</v>
      </c>
      <c r="E50" s="8" t="s">
        <v>5</v>
      </c>
      <c r="F50" s="8" t="s">
        <v>5</v>
      </c>
      <c r="G50" s="8"/>
      <c r="H50" s="8"/>
      <c r="I50" s="8"/>
      <c r="J50" s="8"/>
      <c r="K50" s="8"/>
      <c r="L50" s="8"/>
      <c r="M50" s="9">
        <v>0</v>
      </c>
      <c r="N50" s="9">
        <v>5445800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21">
        <f t="shared" si="0"/>
        <v>5445.8</v>
      </c>
      <c r="AG50" s="9">
        <v>4619672.88</v>
      </c>
      <c r="AH50" s="9">
        <v>0</v>
      </c>
      <c r="AI50" s="9">
        <v>0</v>
      </c>
      <c r="AJ50" s="9">
        <v>0</v>
      </c>
      <c r="AK50" s="9">
        <v>-4619672.88</v>
      </c>
      <c r="AL50" s="21">
        <f t="shared" si="1"/>
        <v>4619.7</v>
      </c>
      <c r="AM50" s="9"/>
      <c r="AN50" s="9">
        <v>0</v>
      </c>
      <c r="AO50" s="10">
        <v>0</v>
      </c>
      <c r="AP50" s="9">
        <v>0</v>
      </c>
      <c r="AQ50" s="21">
        <v>5445.8</v>
      </c>
      <c r="AR50" s="3"/>
    </row>
    <row r="51" spans="1:44" ht="38.25" x14ac:dyDescent="0.25">
      <c r="A51" s="7" t="s">
        <v>93</v>
      </c>
      <c r="B51" s="8" t="s">
        <v>5</v>
      </c>
      <c r="C51" s="8" t="s">
        <v>94</v>
      </c>
      <c r="D51" s="8" t="s">
        <v>6</v>
      </c>
      <c r="E51" s="8" t="s">
        <v>5</v>
      </c>
      <c r="F51" s="8" t="s">
        <v>5</v>
      </c>
      <c r="G51" s="8"/>
      <c r="H51" s="8"/>
      <c r="I51" s="8"/>
      <c r="J51" s="8"/>
      <c r="K51" s="8"/>
      <c r="L51" s="8"/>
      <c r="M51" s="9">
        <v>0</v>
      </c>
      <c r="N51" s="9">
        <v>914029.53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21">
        <f t="shared" si="0"/>
        <v>914</v>
      </c>
      <c r="AG51" s="9">
        <v>615903.73</v>
      </c>
      <c r="AH51" s="9">
        <v>0</v>
      </c>
      <c r="AI51" s="9">
        <v>0</v>
      </c>
      <c r="AJ51" s="9">
        <v>0</v>
      </c>
      <c r="AK51" s="9">
        <v>-615903.73</v>
      </c>
      <c r="AL51" s="21">
        <f t="shared" si="1"/>
        <v>615.9</v>
      </c>
      <c r="AM51" s="9"/>
      <c r="AN51" s="9">
        <v>0</v>
      </c>
      <c r="AO51" s="10">
        <v>0</v>
      </c>
      <c r="AP51" s="9">
        <v>0</v>
      </c>
      <c r="AQ51" s="21">
        <v>658.5</v>
      </c>
      <c r="AR51" s="3"/>
    </row>
    <row r="52" spans="1:44" ht="25.5" outlineLevel="1" x14ac:dyDescent="0.25">
      <c r="A52" s="7" t="s">
        <v>95</v>
      </c>
      <c r="B52" s="8" t="s">
        <v>5</v>
      </c>
      <c r="C52" s="8" t="s">
        <v>96</v>
      </c>
      <c r="D52" s="8" t="s">
        <v>6</v>
      </c>
      <c r="E52" s="8" t="s">
        <v>5</v>
      </c>
      <c r="F52" s="8" t="s">
        <v>5</v>
      </c>
      <c r="G52" s="8"/>
      <c r="H52" s="8"/>
      <c r="I52" s="8"/>
      <c r="J52" s="8"/>
      <c r="K52" s="8"/>
      <c r="L52" s="8"/>
      <c r="M52" s="9">
        <v>0</v>
      </c>
      <c r="N52" s="9">
        <v>914029.53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21">
        <f t="shared" si="0"/>
        <v>914</v>
      </c>
      <c r="AG52" s="9">
        <v>615903.73</v>
      </c>
      <c r="AH52" s="9">
        <v>0</v>
      </c>
      <c r="AI52" s="9">
        <v>0</v>
      </c>
      <c r="AJ52" s="9">
        <v>0</v>
      </c>
      <c r="AK52" s="9">
        <v>-615903.73</v>
      </c>
      <c r="AL52" s="21">
        <f t="shared" si="1"/>
        <v>615.9</v>
      </c>
      <c r="AM52" s="9"/>
      <c r="AN52" s="9">
        <v>0</v>
      </c>
      <c r="AO52" s="10">
        <v>0</v>
      </c>
      <c r="AP52" s="9">
        <v>0</v>
      </c>
      <c r="AQ52" s="21">
        <v>658.5</v>
      </c>
      <c r="AR52" s="3"/>
    </row>
    <row r="53" spans="1:44" x14ac:dyDescent="0.25">
      <c r="A53" s="7" t="s">
        <v>97</v>
      </c>
      <c r="B53" s="8" t="s">
        <v>5</v>
      </c>
      <c r="C53" s="8" t="s">
        <v>98</v>
      </c>
      <c r="D53" s="8" t="s">
        <v>6</v>
      </c>
      <c r="E53" s="8" t="s">
        <v>5</v>
      </c>
      <c r="F53" s="8" t="s">
        <v>5</v>
      </c>
      <c r="G53" s="8"/>
      <c r="H53" s="8"/>
      <c r="I53" s="8"/>
      <c r="J53" s="8"/>
      <c r="K53" s="8"/>
      <c r="L53" s="8"/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21">
        <f t="shared" si="0"/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21">
        <f t="shared" si="1"/>
        <v>0</v>
      </c>
      <c r="AM53" s="9"/>
      <c r="AN53" s="9">
        <v>0</v>
      </c>
      <c r="AO53" s="10">
        <v>0</v>
      </c>
      <c r="AP53" s="9">
        <v>0</v>
      </c>
      <c r="AQ53" s="21">
        <f t="shared" si="2"/>
        <v>0</v>
      </c>
      <c r="AR53" s="3"/>
    </row>
    <row r="54" spans="1:44" outlineLevel="1" x14ac:dyDescent="0.25">
      <c r="A54" s="7" t="s">
        <v>99</v>
      </c>
      <c r="B54" s="8" t="s">
        <v>5</v>
      </c>
      <c r="C54" s="8" t="s">
        <v>100</v>
      </c>
      <c r="D54" s="8" t="s">
        <v>6</v>
      </c>
      <c r="E54" s="8" t="s">
        <v>5</v>
      </c>
      <c r="F54" s="8" t="s">
        <v>5</v>
      </c>
      <c r="G54" s="8"/>
      <c r="H54" s="8"/>
      <c r="I54" s="8"/>
      <c r="J54" s="8"/>
      <c r="K54" s="8"/>
      <c r="L54" s="8"/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21">
        <f t="shared" si="0"/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21">
        <f t="shared" si="1"/>
        <v>0</v>
      </c>
      <c r="AM54" s="9"/>
      <c r="AN54" s="9">
        <v>0</v>
      </c>
      <c r="AO54" s="10">
        <v>0</v>
      </c>
      <c r="AP54" s="9">
        <v>0</v>
      </c>
      <c r="AQ54" s="21">
        <f t="shared" si="2"/>
        <v>0</v>
      </c>
      <c r="AR54" s="3"/>
    </row>
    <row r="55" spans="1:44" ht="12.75" customHeight="1" x14ac:dyDescent="0.25">
      <c r="A55" s="24" t="s">
        <v>101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11">
        <v>0</v>
      </c>
      <c r="N55" s="11">
        <v>1125639796.76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21">
        <f t="shared" si="0"/>
        <v>1125639.8</v>
      </c>
      <c r="AG55" s="11">
        <v>810968816.45000005</v>
      </c>
      <c r="AH55" s="11">
        <v>0</v>
      </c>
      <c r="AI55" s="11">
        <v>0</v>
      </c>
      <c r="AJ55" s="11">
        <v>0</v>
      </c>
      <c r="AK55" s="11">
        <v>-829992816.45000005</v>
      </c>
      <c r="AL55" s="21">
        <f t="shared" si="1"/>
        <v>810968.8</v>
      </c>
      <c r="AM55" s="11"/>
      <c r="AN55" s="11">
        <v>0</v>
      </c>
      <c r="AO55" s="12">
        <v>0</v>
      </c>
      <c r="AP55" s="11">
        <v>0</v>
      </c>
      <c r="AQ55" s="21">
        <f>AQ8+AQ16+AQ18+AQ21+AQ26+AQ31+AQ33+AQ39+AQ42+AQ44+AQ49+AQ51</f>
        <v>1132719.8999999999</v>
      </c>
      <c r="AR55" s="3"/>
    </row>
    <row r="56" spans="1:44" ht="12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17"/>
      <c r="AG56" s="3"/>
      <c r="AH56" s="3"/>
      <c r="AI56" s="3"/>
      <c r="AJ56" s="3"/>
      <c r="AK56" s="3"/>
      <c r="AL56" s="17"/>
      <c r="AM56" s="3"/>
      <c r="AN56" s="3"/>
      <c r="AO56" s="3"/>
      <c r="AP56" s="3"/>
      <c r="AQ56" s="3"/>
      <c r="AR56" s="3"/>
    </row>
    <row r="57" spans="1:44" ht="15.2" customHeight="1" x14ac:dyDescent="0.25">
      <c r="A57" s="26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18"/>
      <c r="AG57" s="13"/>
      <c r="AH57" s="13"/>
      <c r="AI57" s="13"/>
      <c r="AJ57" s="13"/>
      <c r="AK57" s="13"/>
      <c r="AL57" s="20"/>
      <c r="AM57" s="13"/>
      <c r="AN57" s="13"/>
      <c r="AO57" s="13"/>
      <c r="AP57" s="13"/>
      <c r="AQ57" s="16"/>
      <c r="AR57" s="3"/>
    </row>
  </sheetData>
  <mergeCells count="47">
    <mergeCell ref="AF6:AF7"/>
    <mergeCell ref="AL6:AL7"/>
    <mergeCell ref="AQ6:AQ7"/>
    <mergeCell ref="A1:N1"/>
    <mergeCell ref="A2:N2"/>
    <mergeCell ref="A3:AN3"/>
    <mergeCell ref="A4:AN4"/>
    <mergeCell ref="A5:AP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W6:W7"/>
    <mergeCell ref="X6:X7"/>
    <mergeCell ref="Z6:Z7"/>
    <mergeCell ref="P6:P7"/>
    <mergeCell ref="Q6:Q7"/>
    <mergeCell ref="R6:R7"/>
    <mergeCell ref="S6:S7"/>
    <mergeCell ref="T6:T7"/>
    <mergeCell ref="AN6:AN7"/>
    <mergeCell ref="AO6:AO7"/>
    <mergeCell ref="AP6:AP7"/>
    <mergeCell ref="A55:L55"/>
    <mergeCell ref="A57:AE57"/>
    <mergeCell ref="AH6:AH7"/>
    <mergeCell ref="AI6:AI7"/>
    <mergeCell ref="AK6:AK7"/>
    <mergeCell ref="AM6:AM7"/>
    <mergeCell ref="AA6:AA7"/>
    <mergeCell ref="AB6:AB7"/>
    <mergeCell ref="AC6:AC7"/>
    <mergeCell ref="AD6:AD7"/>
    <mergeCell ref="AG6:AG7"/>
    <mergeCell ref="U6:U7"/>
    <mergeCell ref="V6:V7"/>
  </mergeCells>
  <pageMargins left="0.59055118110236227" right="0.59055118110236227" top="0.59055118110236227" bottom="0.59055118110236227" header="0.39370078740157483" footer="0.39370078740157483"/>
  <pageSetup paperSize="9" scale="70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0.2024&lt;/string&gt;&#10;  &lt;/DateInfo&gt;&#10;  &lt;Code&gt;SQUERY_ANAL_ISP_BUDG&lt;/Code&gt;&#10;  &lt;ObjectCode&gt;SQUERY_ANAL_ISP_BUDG&lt;/ObjectCode&gt;&#10;  &lt;DocLink /&gt;&#10;  &lt;DocName&gt;Прилож.1 РзПдз 2022 (копия от 06.04.2023 13_42_24)(Аналитический отчет по исполнению бюджета с произвольной группировкой)&lt;/DocName&gt;&#10;  &lt;VariantName&gt;Прилож.1 РзПдз 2022 (копия от 06.04.2023 13:42:24)&lt;/VariantName&gt;&#10;  &lt;VariantLink&gt;287124245&lt;/VariantLink&gt;&#10;  &lt;ReportCode&gt;2E1DB311A0664458BDA872044123CF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5FCC3CC-82BC-455E-AB44-3FF235AEBF3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SMIRNOVA\User</dc:creator>
  <cp:lastModifiedBy>User</cp:lastModifiedBy>
  <cp:lastPrinted>2024-11-14T04:13:05Z</cp:lastPrinted>
  <dcterms:created xsi:type="dcterms:W3CDTF">2024-11-13T04:52:11Z</dcterms:created>
  <dcterms:modified xsi:type="dcterms:W3CDTF">2024-11-14T04:13:08Z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Прилож.1 РзПдз 2022 (копия от 06.04.2023 13_42_24)(Аналитический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Прилож.1 РзПдз 2022 (копия от 06.04.2023 13_42_24).xlsx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24.1.1241.1450454373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смирнова_05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