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E10" i="1"/>
  <c r="D23" i="1"/>
  <c r="D22" i="1"/>
  <c r="D21" i="1"/>
  <c r="D20" i="1"/>
  <c r="D19" i="1"/>
  <c r="D17" i="1"/>
  <c r="D16" i="1"/>
  <c r="D15" i="1"/>
  <c r="D14" i="1"/>
  <c r="D12" i="1"/>
  <c r="D11" i="1"/>
  <c r="D10" i="1"/>
  <c r="D9" i="1"/>
  <c r="D8" i="1"/>
  <c r="C13" i="1"/>
  <c r="C7" i="1"/>
  <c r="B13" i="1"/>
  <c r="B7" i="1"/>
  <c r="E22" i="1"/>
  <c r="E21" i="1"/>
  <c r="E20" i="1"/>
  <c r="E19" i="1"/>
  <c r="E16" i="1"/>
  <c r="E15" i="1"/>
  <c r="E14" i="1"/>
  <c r="E8" i="1"/>
  <c r="D13" i="1" l="1"/>
  <c r="D7" i="1"/>
  <c r="E13" i="1"/>
  <c r="B18" i="1"/>
  <c r="E7" i="1"/>
  <c r="C18" i="1"/>
  <c r="C24" i="1" s="1"/>
  <c r="B24" i="1" l="1"/>
  <c r="D18" i="1"/>
  <c r="E18" i="1"/>
  <c r="E24" i="1" l="1"/>
  <c r="D24" i="1"/>
</calcChain>
</file>

<file path=xl/sharedStrings.xml><?xml version="1.0" encoding="utf-8"?>
<sst xmlns="http://schemas.openxmlformats.org/spreadsheetml/2006/main" count="26" uniqueCount="26">
  <si>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</si>
  <si>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</si>
  <si>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</si>
  <si>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</si>
  <si>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</si>
  <si>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</si>
  <si>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</si>
  <si>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</si>
  <si>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</si>
  <si>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</si>
  <si>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</si>
  <si>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</si>
  <si>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</si>
  <si>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</si>
  <si>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</si>
  <si>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</si>
  <si>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</si>
  <si>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</si>
  <si>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</si>
  <si>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</si>
  <si>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</si>
  <si>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</si>
  <si>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Прочие безвозмездные поступления</t>
  </si>
  <si>
    <t>за 2013 год</t>
  </si>
  <si>
    <t>План на  2013г</t>
  </si>
  <si>
    <t>Испол. за 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</si>
</sst>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E10" sqref="E10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18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"/>
      <c r="B3" s="22" t="s">
        <v>23</v>
      </c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24</v>
      </c>
      <c r="C6" s="7" t="s">
        <v>25</v>
      </c>
      <c r="D6" s="8" t="s">
        <v>2</v>
      </c>
      <c r="E6" s="8" t="s">
        <v>3</v>
      </c>
    </row>
    <row r="7" spans="1:10" x14ac:dyDescent="0.25">
      <c r="A7" s="9" t="s">
        <v>4</v>
      </c>
      <c r="B7" s="10">
        <f>B8+B9+B10+B11+B12</f>
        <v>1693</v>
      </c>
      <c r="C7" s="11">
        <f>C8+C9+C10+C11+C12</f>
        <v>1747.4</v>
      </c>
      <c r="D7" s="11">
        <f t="shared" ref="D7:D23" si="0">C7-B7</f>
        <v>54.400000000000091</v>
      </c>
      <c r="E7" s="12">
        <f>C7/B7</f>
        <v>1.0321323095097461</v>
      </c>
    </row>
    <row r="8" spans="1:10" x14ac:dyDescent="0.25">
      <c r="A8" s="13" t="s">
        <v>5</v>
      </c>
      <c r="B8" s="13">
        <v>487</v>
      </c>
      <c r="C8" s="13">
        <v>552.1</v>
      </c>
      <c r="D8" s="10">
        <f t="shared" si="0"/>
        <v>65.100000000000023</v>
      </c>
      <c r="E8" s="12">
        <f t="shared" ref="E8:E24" si="1">C8/B8</f>
        <v>1.1336755646817249</v>
      </c>
    </row>
    <row r="9" spans="1:10" ht="18.75" customHeight="1" x14ac:dyDescent="0.25">
      <c r="A9" s="14" t="s">
        <v>6</v>
      </c>
      <c r="B9" s="13">
        <v>0</v>
      </c>
      <c r="C9" s="13">
        <v>0</v>
      </c>
      <c r="D9" s="10">
        <f t="shared" si="0"/>
        <v>0</v>
      </c>
      <c r="E9" s="12">
        <v>0</v>
      </c>
    </row>
    <row r="10" spans="1:10" x14ac:dyDescent="0.25">
      <c r="A10" s="14" t="s">
        <v>19</v>
      </c>
      <c r="B10" s="13">
        <v>246</v>
      </c>
      <c r="C10" s="13">
        <v>352.6</v>
      </c>
      <c r="D10" s="10">
        <f t="shared" si="0"/>
        <v>106.60000000000002</v>
      </c>
      <c r="E10" s="12">
        <f>C10/B10</f>
        <v>1.4333333333333333</v>
      </c>
    </row>
    <row r="11" spans="1:10" x14ac:dyDescent="0.25">
      <c r="A11" s="14" t="s">
        <v>20</v>
      </c>
      <c r="B11" s="13">
        <v>960</v>
      </c>
      <c r="C11" s="13">
        <v>842.7</v>
      </c>
      <c r="D11" s="10">
        <f t="shared" si="0"/>
        <v>-117.29999999999995</v>
      </c>
      <c r="E11" s="12">
        <f>C11/B11</f>
        <v>0.8778125</v>
      </c>
    </row>
    <row r="12" spans="1:10" ht="25.5" x14ac:dyDescent="0.25">
      <c r="A12" s="14" t="s">
        <v>7</v>
      </c>
      <c r="B12" s="13">
        <v>0</v>
      </c>
      <c r="C12" s="13">
        <v>0</v>
      </c>
      <c r="D12" s="10">
        <f t="shared" si="0"/>
        <v>0</v>
      </c>
      <c r="E12" s="12">
        <v>0</v>
      </c>
    </row>
    <row r="13" spans="1:10" x14ac:dyDescent="0.25">
      <c r="A13" s="15" t="s">
        <v>8</v>
      </c>
      <c r="B13" s="10">
        <f>B14+B15+B16+B17</f>
        <v>96</v>
      </c>
      <c r="C13" s="10">
        <f>C14+C15+C16+C17</f>
        <v>52.4</v>
      </c>
      <c r="D13" s="10">
        <f t="shared" si="0"/>
        <v>-43.6</v>
      </c>
      <c r="E13" s="12">
        <f t="shared" si="1"/>
        <v>0.54583333333333328</v>
      </c>
    </row>
    <row r="14" spans="1:10" ht="38.25" x14ac:dyDescent="0.25">
      <c r="A14" s="14" t="s">
        <v>21</v>
      </c>
      <c r="B14" s="13">
        <v>25</v>
      </c>
      <c r="C14" s="13">
        <v>26.9</v>
      </c>
      <c r="D14" s="10">
        <f t="shared" si="0"/>
        <v>1.8999999999999986</v>
      </c>
      <c r="E14" s="12">
        <f t="shared" si="1"/>
        <v>1.0759999999999998</v>
      </c>
    </row>
    <row r="15" spans="1:10" x14ac:dyDescent="0.25">
      <c r="A15" s="14" t="s">
        <v>9</v>
      </c>
      <c r="B15" s="13">
        <v>27</v>
      </c>
      <c r="C15" s="13">
        <v>24</v>
      </c>
      <c r="D15" s="10">
        <f t="shared" si="0"/>
        <v>-3</v>
      </c>
      <c r="E15" s="12">
        <f t="shared" si="1"/>
        <v>0.88888888888888884</v>
      </c>
    </row>
    <row r="16" spans="1:10" x14ac:dyDescent="0.25">
      <c r="A16" s="14" t="s">
        <v>10</v>
      </c>
      <c r="B16" s="13">
        <v>44</v>
      </c>
      <c r="C16" s="13">
        <v>1.5</v>
      </c>
      <c r="D16" s="10">
        <f t="shared" si="0"/>
        <v>-42.5</v>
      </c>
      <c r="E16" s="12">
        <f t="shared" si="1"/>
        <v>3.4090909090909088E-2</v>
      </c>
    </row>
    <row r="17" spans="1:5" ht="25.5" x14ac:dyDescent="0.25">
      <c r="A17" s="14" t="s">
        <v>11</v>
      </c>
      <c r="B17" s="13">
        <v>0</v>
      </c>
      <c r="C17" s="13">
        <v>0</v>
      </c>
      <c r="D17" s="10">
        <f t="shared" si="0"/>
        <v>0</v>
      </c>
      <c r="E17" s="12">
        <v>0</v>
      </c>
    </row>
    <row r="18" spans="1:5" x14ac:dyDescent="0.25">
      <c r="A18" s="15" t="s">
        <v>12</v>
      </c>
      <c r="B18" s="10">
        <f>B7+B13</f>
        <v>1789</v>
      </c>
      <c r="C18" s="10">
        <f>C7+C13</f>
        <v>1799.8000000000002</v>
      </c>
      <c r="D18" s="10">
        <f t="shared" si="0"/>
        <v>10.800000000000182</v>
      </c>
      <c r="E18" s="12">
        <f t="shared" si="1"/>
        <v>1.0060368921185021</v>
      </c>
    </row>
    <row r="19" spans="1:5" x14ac:dyDescent="0.25">
      <c r="A19" s="16" t="s">
        <v>13</v>
      </c>
      <c r="B19" s="16">
        <v>1032.8</v>
      </c>
      <c r="C19" s="16">
        <v>1032.8</v>
      </c>
      <c r="D19" s="17">
        <f t="shared" si="0"/>
        <v>0</v>
      </c>
      <c r="E19" s="18">
        <f t="shared" si="1"/>
        <v>1</v>
      </c>
    </row>
    <row r="20" spans="1:5" x14ac:dyDescent="0.25">
      <c r="A20" s="16" t="s">
        <v>14</v>
      </c>
      <c r="B20" s="16">
        <v>137.1</v>
      </c>
      <c r="C20" s="16">
        <v>137.1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15</v>
      </c>
      <c r="B21" s="16">
        <v>234.1</v>
      </c>
      <c r="C21" s="16">
        <v>234.1</v>
      </c>
      <c r="D21" s="17">
        <f t="shared" si="0"/>
        <v>0</v>
      </c>
      <c r="E21" s="18">
        <f t="shared" si="1"/>
        <v>1</v>
      </c>
    </row>
    <row r="22" spans="1:5" x14ac:dyDescent="0.25">
      <c r="A22" s="16" t="s">
        <v>22</v>
      </c>
      <c r="B22" s="16">
        <v>85.6</v>
      </c>
      <c r="C22" s="16">
        <v>85.6</v>
      </c>
      <c r="D22" s="17">
        <f t="shared" si="0"/>
        <v>0</v>
      </c>
      <c r="E22" s="18">
        <f t="shared" si="1"/>
        <v>1</v>
      </c>
    </row>
    <row r="23" spans="1:5" ht="25.5" x14ac:dyDescent="0.25">
      <c r="A23" s="19" t="s">
        <v>16</v>
      </c>
      <c r="B23" s="16">
        <v>0</v>
      </c>
      <c r="C23" s="16">
        <v>-19.3</v>
      </c>
      <c r="D23" s="17">
        <f t="shared" si="0"/>
        <v>-19.3</v>
      </c>
      <c r="E23" s="18">
        <v>0</v>
      </c>
    </row>
    <row r="24" spans="1:5" s="21" customFormat="1" ht="12.75" x14ac:dyDescent="0.2">
      <c r="A24" s="20" t="s">
        <v>17</v>
      </c>
      <c r="B24" s="20">
        <f>B18+B19+B20++B21+B22+B23</f>
        <v>3278.6</v>
      </c>
      <c r="C24" s="20">
        <f>C18+C19+C20+C21+C22+C23</f>
        <v>3270.1</v>
      </c>
      <c r="D24" s="17">
        <f t="shared" ref="D24" si="2">C24-B24</f>
        <v>-8.5</v>
      </c>
      <c r="E24" s="18">
        <f t="shared" si="1"/>
        <v>0.99740743000061005</v>
      </c>
    </row>
  </sheetData>
  <mergeCells count="2">
    <mergeCell ref="A2:E2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2014-02-05T11:01:55Z</dcterms:modified>
</cp:coreProperties>
</file>