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7" i="1" l="1"/>
  <c r="C7" i="1"/>
  <c r="B14" i="1" l="1"/>
  <c r="B7" i="1"/>
  <c r="B19" i="1" l="1"/>
  <c r="B25" i="1" s="1"/>
  <c r="F12" i="1"/>
  <c r="F11" i="1"/>
  <c r="E24" i="1"/>
  <c r="E23" i="1"/>
  <c r="E22" i="1"/>
  <c r="E21" i="1"/>
  <c r="E20" i="1"/>
  <c r="E16" i="1"/>
  <c r="E13" i="1"/>
  <c r="E12" i="1"/>
  <c r="E11" i="1"/>
  <c r="E10" i="1"/>
  <c r="E8" i="1"/>
  <c r="D14" i="1"/>
  <c r="C14" i="1"/>
  <c r="F23" i="1"/>
  <c r="F22" i="1"/>
  <c r="F21" i="1"/>
  <c r="F20" i="1"/>
  <c r="F16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<sst xmlns="http://schemas.openxmlformats.org/spreadsheetml/2006/main" count="28" uniqueCount="28">
  <si>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</si>
  <si>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</si>
  <si>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</si>
  <si>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</si>
  <si>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</si>
  <si>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</si>
  <si>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</si>
  <si>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</si>
  <si>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</si>
  <si>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</si>
  <si>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</si>
  <si>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</si>
  <si>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</si>
  <si>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</si>
  <si>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</si>
  <si>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</si>
  <si>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</si>
  <si>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</si>
  <si>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</si>
  <si>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</si>
  <si>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</si>
  <si>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>План на  2018г</t>
  </si>
  <si>
    <t xml:space="preserve">Сведения по исполнению доходов бюджета МО «Гулековское» </t>
  </si>
  <si>
    <t xml:space="preserve"> Прочие доходы от компенсации затрат бюджетов сельских поселений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</si>
  <si>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</si>
  <si>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за 9 месяцев 2018 года</t>
  </si>
  <si>
    <t>План на  9 месяцев 2018г</t>
  </si>
  <si>
    <t>Испол. за 9 месяцев 2018г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</si>
</sst>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0" sqref="D20:D24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5" t="s">
        <v>22</v>
      </c>
      <c r="B2" s="25"/>
      <c r="C2" s="25"/>
      <c r="D2" s="25"/>
      <c r="E2" s="25"/>
      <c r="F2" s="25"/>
      <c r="G2" s="1"/>
      <c r="H2" s="1"/>
      <c r="I2" s="1"/>
      <c r="J2" s="1"/>
      <c r="K2" s="1"/>
    </row>
    <row r="3" spans="1:11" ht="15.75" x14ac:dyDescent="0.25">
      <c r="A3" s="26" t="s">
        <v>25</v>
      </c>
      <c r="B3" s="26"/>
      <c r="C3" s="26"/>
      <c r="D3" s="26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21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632</v>
      </c>
      <c r="C7" s="10">
        <f>C8+C9+C10+C11+C12+C13</f>
        <v>333</v>
      </c>
      <c r="D7" s="11">
        <f>D8+D9+D10+D11+D12+D13</f>
        <v>401.79999999999995</v>
      </c>
      <c r="E7" s="11">
        <f t="shared" ref="E7:E24" si="0">D7-C7</f>
        <v>68.799999999999955</v>
      </c>
      <c r="F7" s="12">
        <f>D7/C7</f>
        <v>1.2066066066066066</v>
      </c>
    </row>
    <row r="8" spans="1:11" x14ac:dyDescent="0.25">
      <c r="A8" s="13" t="s">
        <v>5</v>
      </c>
      <c r="B8" s="13">
        <v>250</v>
      </c>
      <c r="C8" s="13">
        <v>179</v>
      </c>
      <c r="D8" s="13">
        <v>160.19999999999999</v>
      </c>
      <c r="E8" s="10">
        <f t="shared" si="0"/>
        <v>-18.800000000000011</v>
      </c>
      <c r="F8" s="12">
        <f t="shared" ref="F8:F25" si="1">D8/C8</f>
        <v>0.89497206703910603</v>
      </c>
    </row>
    <row r="9" spans="1:11" ht="25.5" hidden="1" x14ac:dyDescent="0.25">
      <c r="A9" s="14" t="s">
        <v>20</v>
      </c>
      <c r="B9" s="13"/>
      <c r="C9" s="13"/>
      <c r="D9" s="13"/>
      <c r="E9" s="10"/>
      <c r="F9" s="12"/>
    </row>
    <row r="10" spans="1:11" ht="25.5" x14ac:dyDescent="0.25">
      <c r="A10" s="14" t="s">
        <v>6</v>
      </c>
      <c r="B10" s="22">
        <v>0</v>
      </c>
      <c r="C10" s="13">
        <v>0</v>
      </c>
      <c r="D10" s="13">
        <v>17.2</v>
      </c>
      <c r="E10" s="10">
        <f t="shared" si="0"/>
        <v>17.2</v>
      </c>
      <c r="F10" s="12" t="e">
        <f t="shared" si="1"/>
        <v>#DIV/0!</v>
      </c>
    </row>
    <row r="11" spans="1:11" x14ac:dyDescent="0.25">
      <c r="A11" s="14" t="s">
        <v>17</v>
      </c>
      <c r="B11" s="22">
        <v>57</v>
      </c>
      <c r="C11" s="13">
        <v>18</v>
      </c>
      <c r="D11" s="13">
        <v>27.2</v>
      </c>
      <c r="E11" s="10">
        <f t="shared" si="0"/>
        <v>9.1999999999999993</v>
      </c>
      <c r="F11" s="12">
        <f>D11/C11</f>
        <v>1.5111111111111111</v>
      </c>
    </row>
    <row r="12" spans="1:11" x14ac:dyDescent="0.25">
      <c r="A12" s="14" t="s">
        <v>18</v>
      </c>
      <c r="B12" s="22">
        <v>325</v>
      </c>
      <c r="C12" s="13">
        <v>136</v>
      </c>
      <c r="D12" s="13">
        <v>197.2</v>
      </c>
      <c r="E12" s="10">
        <f t="shared" si="0"/>
        <v>61.199999999999989</v>
      </c>
      <c r="F12" s="12">
        <f>D12/C12</f>
        <v>1.45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3">
        <f>B15+B16+B17+B18</f>
        <v>46</v>
      </c>
      <c r="C14" s="10">
        <f>C15+C16+C17+C18</f>
        <v>34.200000000000003</v>
      </c>
      <c r="D14" s="10">
        <f>D15+D16+D17+D18</f>
        <v>39.200000000000003</v>
      </c>
      <c r="E14" s="10">
        <f t="shared" si="0"/>
        <v>5</v>
      </c>
      <c r="F14" s="12">
        <f t="shared" si="1"/>
        <v>1.1461988304093567</v>
      </c>
    </row>
    <row r="15" spans="1:11" ht="38.25" hidden="1" x14ac:dyDescent="0.25">
      <c r="A15" s="14" t="s">
        <v>19</v>
      </c>
      <c r="B15" s="22"/>
      <c r="C15" s="13"/>
      <c r="D15" s="13"/>
      <c r="E15" s="10"/>
      <c r="F15" s="12"/>
    </row>
    <row r="16" spans="1:11" ht="26.25" customHeight="1" x14ac:dyDescent="0.25">
      <c r="A16" s="14" t="s">
        <v>23</v>
      </c>
      <c r="B16" s="22">
        <v>46</v>
      </c>
      <c r="C16" s="13">
        <v>34.200000000000003</v>
      </c>
      <c r="D16" s="13">
        <v>39.200000000000003</v>
      </c>
      <c r="E16" s="10">
        <f t="shared" si="0"/>
        <v>5</v>
      </c>
      <c r="F16" s="12">
        <f t="shared" si="1"/>
        <v>1.1461988304093567</v>
      </c>
    </row>
    <row r="17" spans="1:6" hidden="1" x14ac:dyDescent="0.25">
      <c r="A17" s="14" t="s">
        <v>9</v>
      </c>
      <c r="B17" s="22"/>
      <c r="C17" s="13"/>
      <c r="D17" s="13"/>
      <c r="E17" s="10"/>
      <c r="F17" s="12"/>
    </row>
    <row r="18" spans="1:6" ht="25.5" hidden="1" x14ac:dyDescent="0.25">
      <c r="A18" s="14" t="s">
        <v>10</v>
      </c>
      <c r="B18" s="22"/>
      <c r="C18" s="13"/>
      <c r="D18" s="13"/>
      <c r="E18" s="10"/>
      <c r="F18" s="12"/>
    </row>
    <row r="19" spans="1:6" x14ac:dyDescent="0.25">
      <c r="A19" s="15" t="s">
        <v>11</v>
      </c>
      <c r="B19" s="23">
        <f>B7+B14</f>
        <v>678</v>
      </c>
      <c r="C19" s="10">
        <f>C7+C14</f>
        <v>367.2</v>
      </c>
      <c r="D19" s="10">
        <f>D7+D14</f>
        <v>440.99999999999994</v>
      </c>
      <c r="E19" s="10">
        <f t="shared" si="0"/>
        <v>73.799999999999955</v>
      </c>
      <c r="F19" s="12">
        <f t="shared" si="1"/>
        <v>1.2009803921568627</v>
      </c>
    </row>
    <row r="20" spans="1:6" x14ac:dyDescent="0.25">
      <c r="A20" s="16" t="s">
        <v>12</v>
      </c>
      <c r="B20" s="16">
        <v>1026.9000000000001</v>
      </c>
      <c r="C20" s="16">
        <v>770.4</v>
      </c>
      <c r="D20" s="16">
        <v>770.4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13</v>
      </c>
      <c r="B21" s="16">
        <v>82.1</v>
      </c>
      <c r="C21" s="16">
        <v>68.099999999999994</v>
      </c>
      <c r="D21" s="16">
        <v>68.099999999999994</v>
      </c>
      <c r="E21" s="17">
        <f t="shared" si="0"/>
        <v>0</v>
      </c>
      <c r="F21" s="18">
        <f t="shared" si="1"/>
        <v>1</v>
      </c>
    </row>
    <row r="22" spans="1:6" ht="90" x14ac:dyDescent="0.25">
      <c r="A22" s="24" t="s">
        <v>24</v>
      </c>
      <c r="B22" s="16">
        <v>0</v>
      </c>
      <c r="C22" s="16">
        <v>0</v>
      </c>
      <c r="D22" s="16">
        <v>5</v>
      </c>
      <c r="E22" s="17">
        <f t="shared" si="0"/>
        <v>5</v>
      </c>
      <c r="F22" s="18" t="e">
        <f t="shared" si="1"/>
        <v>#DIV/0!</v>
      </c>
    </row>
    <row r="23" spans="1:6" x14ac:dyDescent="0.25">
      <c r="A23" s="16" t="s">
        <v>14</v>
      </c>
      <c r="B23" s="16">
        <v>847.3</v>
      </c>
      <c r="C23" s="16">
        <v>713.4</v>
      </c>
      <c r="D23" s="16">
        <v>713.4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15</v>
      </c>
      <c r="B24" s="16">
        <v>0</v>
      </c>
      <c r="C24" s="16">
        <v>0</v>
      </c>
      <c r="D24" s="16">
        <v>-8.6</v>
      </c>
      <c r="E24" s="17">
        <f t="shared" si="0"/>
        <v>-8.6</v>
      </c>
      <c r="F24" s="18">
        <v>0</v>
      </c>
    </row>
    <row r="25" spans="1:6" s="21" customFormat="1" ht="12.75" x14ac:dyDescent="0.2">
      <c r="A25" s="20" t="s">
        <v>16</v>
      </c>
      <c r="B25" s="20">
        <f>B19+B20+B21+B22+B23+B24</f>
        <v>2634.3</v>
      </c>
      <c r="C25" s="20">
        <f>C19+C20+C21++C22+C23+C24</f>
        <v>1919.1</v>
      </c>
      <c r="D25" s="20">
        <f>D19+D20+D21+D22+D23+D24</f>
        <v>1989.2999999999997</v>
      </c>
      <c r="E25" s="17">
        <f t="shared" ref="E25" si="2">D25-C25</f>
        <v>70.199999999999818</v>
      </c>
      <c r="F25" s="18">
        <f t="shared" si="1"/>
        <v>1.0365796467093948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2018-10-25T06:21:53Z</dcterms:modified>
</cp:coreProperties>
</file>