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 calcMode="manual"/>
</workbook>
</file>

<file path=xl/calcChain.xml><?xml version="1.0" encoding="utf-8"?>
<calcChain xmlns="http://schemas.openxmlformats.org/spreadsheetml/2006/main">
  <c r="E25" i="1" l="1"/>
  <c r="E16" i="1"/>
  <c r="E15" i="1"/>
  <c r="E12" i="1"/>
  <c r="E11" i="1"/>
  <c r="E10" i="1"/>
  <c r="E8" i="1"/>
  <c r="F16" i="1"/>
  <c r="F15" i="1"/>
  <c r="F12" i="1"/>
  <c r="F11" i="1"/>
  <c r="F10" i="1"/>
  <c r="F8" i="1"/>
  <c r="D14" i="1"/>
  <c r="E14" i="1" s="1"/>
  <c r="D7" i="1"/>
  <c r="E7" i="1" s="1"/>
  <c r="C14" i="1"/>
  <c r="C7" i="1"/>
  <c r="F7" i="1" s="1"/>
  <c r="B19" i="1"/>
  <c r="D19" i="1" l="1"/>
  <c r="F14" i="1"/>
  <c r="C19" i="1"/>
  <c r="B7" i="1"/>
  <c r="F19" i="1" l="1"/>
  <c r="E19" i="1"/>
  <c r="E24" i="1"/>
  <c r="E23" i="1"/>
  <c r="E22" i="1"/>
  <c r="E21" i="1"/>
  <c r="E20" i="1"/>
  <c r="E18" i="1"/>
  <c r="E13" i="1"/>
  <c r="F23" i="1"/>
  <c r="F22" i="1"/>
  <c r="F21" i="1"/>
  <c r="F20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<sst xmlns="http://schemas.openxmlformats.org/spreadsheetml/2006/main" count="28" uniqueCount="28">
  <si>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</si>
  <si>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</si>
  <si>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</si>
  <si>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</si>
  <si>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</si>
  <si>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</si>
  <si>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</si>
  <si>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</si>
  <si>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</si>
  <si>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</si>
  <si>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</si>
  <si>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</si>
  <si>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</si>
  <si>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</si>
  <si>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</si>
  <si>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</si>
  <si>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</si>
  <si>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</si>
  <si>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</si>
  <si>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</si>
  <si>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</si>
  <si>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 xml:space="preserve">Сведения по исполнению доходов бюджета МО «Кожильское» </t>
  </si>
  <si>
    <t>Доходы от уплаты акцизов на нефтепродукты</t>
  </si>
  <si>
    <t>План  на 2015 г.</t>
  </si>
  <si>
    <t>Доходы от использ. имущества, наход. в муниц. собст. (аренда имущества)</t>
  </si>
  <si>
    <t xml:space="preserve">                                        за 9 месяцев 2015 года</t>
  </si>
  <si>
    <t>План  на   9 мес.    2015 г.</t>
  </si>
  <si>
    <t>Испол. за   9 мес. 2015г.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</si>
</sst>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F26" sqref="F26"/>
    </sheetView>
  </sheetViews>
  <sheetFormatPr defaultRowHeight="15" x14ac:dyDescent="0.25"/>
  <cols>
    <col min="1" max="1" width="30.28515625" customWidth="1"/>
    <col min="2" max="2" width="10.570312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8" t="s">
        <v>21</v>
      </c>
      <c r="B2" s="28"/>
      <c r="C2" s="28"/>
      <c r="D2" s="28"/>
      <c r="E2" s="28"/>
      <c r="F2" s="28"/>
      <c r="G2" s="1"/>
      <c r="H2" s="1"/>
      <c r="I2" s="1"/>
      <c r="J2" s="1"/>
      <c r="K2" s="1"/>
    </row>
    <row r="3" spans="1:11" ht="15.75" x14ac:dyDescent="0.25">
      <c r="A3" s="28" t="s">
        <v>25</v>
      </c>
      <c r="B3" s="28"/>
      <c r="C3" s="28"/>
      <c r="D3" s="28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23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9">
        <f>B8+B9+B10+B11+B12+B13</f>
        <v>1212</v>
      </c>
      <c r="C7" s="10">
        <f>C8+C10+C11+C12</f>
        <v>809</v>
      </c>
      <c r="D7" s="11">
        <f>D8+D10+D11+D12</f>
        <v>975</v>
      </c>
      <c r="E7" s="11">
        <f>D7-C7</f>
        <v>166</v>
      </c>
      <c r="F7" s="12">
        <f>D7/C7</f>
        <v>1.2051915945611866</v>
      </c>
    </row>
    <row r="8" spans="1:11" x14ac:dyDescent="0.25">
      <c r="A8" s="13" t="s">
        <v>5</v>
      </c>
      <c r="B8" s="22">
        <v>351</v>
      </c>
      <c r="C8" s="13">
        <v>258</v>
      </c>
      <c r="D8" s="13">
        <v>255.7</v>
      </c>
      <c r="E8" s="10">
        <f>D8-C8</f>
        <v>-2.3000000000000114</v>
      </c>
      <c r="F8" s="12">
        <f>D8/C8</f>
        <v>0.99108527131782942</v>
      </c>
    </row>
    <row r="9" spans="1:11" ht="25.5" hidden="1" x14ac:dyDescent="0.25">
      <c r="A9" s="14" t="s">
        <v>22</v>
      </c>
      <c r="B9" s="22"/>
      <c r="C9" s="13"/>
      <c r="D9" s="13"/>
      <c r="E9" s="10"/>
      <c r="F9" s="12"/>
    </row>
    <row r="10" spans="1:11" ht="18.75" customHeight="1" x14ac:dyDescent="0.25">
      <c r="A10" s="14" t="s">
        <v>6</v>
      </c>
      <c r="B10" s="23">
        <v>30</v>
      </c>
      <c r="C10" s="13">
        <v>20</v>
      </c>
      <c r="D10" s="13">
        <v>95.5</v>
      </c>
      <c r="E10" s="10">
        <f>D10-C10</f>
        <v>75.5</v>
      </c>
      <c r="F10" s="12">
        <f>D10/C10</f>
        <v>4.7750000000000004</v>
      </c>
    </row>
    <row r="11" spans="1:11" x14ac:dyDescent="0.25">
      <c r="A11" s="14" t="s">
        <v>19</v>
      </c>
      <c r="B11" s="23">
        <v>417</v>
      </c>
      <c r="C11" s="13">
        <v>247</v>
      </c>
      <c r="D11" s="13">
        <v>337.1</v>
      </c>
      <c r="E11" s="10">
        <f>D11-C11</f>
        <v>90.100000000000023</v>
      </c>
      <c r="F11" s="12">
        <f>D11/C11</f>
        <v>1.3647773279352227</v>
      </c>
    </row>
    <row r="12" spans="1:11" x14ac:dyDescent="0.25">
      <c r="A12" s="14" t="s">
        <v>20</v>
      </c>
      <c r="B12" s="23">
        <v>414</v>
      </c>
      <c r="C12" s="13">
        <v>284</v>
      </c>
      <c r="D12" s="13">
        <v>286.7</v>
      </c>
      <c r="E12" s="10">
        <f>D12-C12</f>
        <v>2.6999999999999886</v>
      </c>
      <c r="F12" s="12">
        <f>D12/C12</f>
        <v>1.0095070422535211</v>
      </c>
    </row>
    <row r="13" spans="1:11" ht="25.5" hidden="1" x14ac:dyDescent="0.25">
      <c r="A13" s="14" t="s">
        <v>7</v>
      </c>
      <c r="B13" s="23">
        <v>0</v>
      </c>
      <c r="C13" s="13">
        <v>0</v>
      </c>
      <c r="D13" s="13">
        <v>0</v>
      </c>
      <c r="E13" s="10">
        <f t="shared" ref="E7:E24" si="0">D13-C13</f>
        <v>0</v>
      </c>
      <c r="F13" s="12">
        <v>0</v>
      </c>
    </row>
    <row r="14" spans="1:11" x14ac:dyDescent="0.25">
      <c r="A14" s="15" t="s">
        <v>8</v>
      </c>
      <c r="B14" s="24">
        <v>114.1</v>
      </c>
      <c r="C14" s="10">
        <f>C15+C16</f>
        <v>114.1</v>
      </c>
      <c r="D14" s="10">
        <f>D15+D16</f>
        <v>139.39999999999998</v>
      </c>
      <c r="E14" s="10">
        <f>D14-C14</f>
        <v>25.299999999999983</v>
      </c>
      <c r="F14" s="12">
        <f>D14/C14</f>
        <v>1.2217353198948289</v>
      </c>
    </row>
    <row r="15" spans="1:11" ht="38.25" x14ac:dyDescent="0.25">
      <c r="A15" s="14" t="s">
        <v>24</v>
      </c>
      <c r="B15" s="23">
        <v>39</v>
      </c>
      <c r="C15" s="13">
        <v>39</v>
      </c>
      <c r="D15" s="13">
        <v>64.3</v>
      </c>
      <c r="E15" s="10">
        <f>D15-C15</f>
        <v>25.299999999999997</v>
      </c>
      <c r="F15" s="12">
        <f>D15/C15</f>
        <v>1.6487179487179486</v>
      </c>
    </row>
    <row r="16" spans="1:11" x14ac:dyDescent="0.25">
      <c r="A16" s="14" t="s">
        <v>9</v>
      </c>
      <c r="B16" s="23">
        <v>75.099999999999994</v>
      </c>
      <c r="C16" s="13">
        <v>75.099999999999994</v>
      </c>
      <c r="D16" s="13">
        <v>75.099999999999994</v>
      </c>
      <c r="E16" s="10">
        <f>D16-C16</f>
        <v>0</v>
      </c>
      <c r="F16" s="12">
        <f>D16/C16</f>
        <v>1</v>
      </c>
    </row>
    <row r="17" spans="1:6" hidden="1" x14ac:dyDescent="0.25">
      <c r="A17" s="14" t="s">
        <v>10</v>
      </c>
      <c r="B17" s="23"/>
      <c r="C17" s="13"/>
      <c r="D17" s="13"/>
      <c r="E17" s="10"/>
      <c r="F17" s="12"/>
    </row>
    <row r="18" spans="1:6" ht="25.5" hidden="1" x14ac:dyDescent="0.25">
      <c r="A18" s="14" t="s">
        <v>11</v>
      </c>
      <c r="B18" s="23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4">
        <f>B7+B14</f>
        <v>1326.1</v>
      </c>
      <c r="C19" s="10">
        <f>C7+C14</f>
        <v>923.1</v>
      </c>
      <c r="D19" s="11">
        <f>D7+D14</f>
        <v>1114.4000000000001</v>
      </c>
      <c r="E19" s="11">
        <f>D19-C19</f>
        <v>191.30000000000007</v>
      </c>
      <c r="F19" s="12">
        <f>D19/C19</f>
        <v>1.2072364857545228</v>
      </c>
    </row>
    <row r="20" spans="1:6" x14ac:dyDescent="0.25">
      <c r="A20" s="16" t="s">
        <v>13</v>
      </c>
      <c r="B20" s="25">
        <v>7055.2</v>
      </c>
      <c r="C20" s="16">
        <v>5316.3</v>
      </c>
      <c r="D20" s="16">
        <v>5316.3</v>
      </c>
      <c r="E20" s="17">
        <f t="shared" si="0"/>
        <v>0</v>
      </c>
      <c r="F20" s="18">
        <f t="shared" ref="F8:F25" si="1">D20/C20</f>
        <v>1</v>
      </c>
    </row>
    <row r="21" spans="1:6" x14ac:dyDescent="0.25">
      <c r="A21" s="16" t="s">
        <v>14</v>
      </c>
      <c r="B21" s="25">
        <v>160.6</v>
      </c>
      <c r="C21" s="16">
        <v>131.6</v>
      </c>
      <c r="D21" s="16">
        <v>131.6</v>
      </c>
      <c r="E21" s="17">
        <f t="shared" si="0"/>
        <v>0</v>
      </c>
      <c r="F21" s="18">
        <f t="shared" si="1"/>
        <v>1</v>
      </c>
    </row>
    <row r="22" spans="1:6" x14ac:dyDescent="0.25">
      <c r="A22" s="16" t="s">
        <v>15</v>
      </c>
      <c r="B22" s="25">
        <v>213.3</v>
      </c>
      <c r="C22" s="16">
        <v>213.3</v>
      </c>
      <c r="D22" s="16">
        <v>213.3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5">
        <v>1223.9000000000001</v>
      </c>
      <c r="C23" s="16">
        <v>922</v>
      </c>
      <c r="D23" s="16">
        <v>922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-44.2</v>
      </c>
      <c r="E24" s="17">
        <f t="shared" si="0"/>
        <v>-44.2</v>
      </c>
      <c r="F24" s="18">
        <v>0</v>
      </c>
    </row>
    <row r="25" spans="1:6" s="21" customFormat="1" ht="12.75" x14ac:dyDescent="0.2">
      <c r="A25" s="20" t="s">
        <v>18</v>
      </c>
      <c r="B25" s="27">
        <v>9979.1</v>
      </c>
      <c r="C25" s="20">
        <v>7506.3</v>
      </c>
      <c r="D25" s="20">
        <v>7653.4</v>
      </c>
      <c r="E25" s="17">
        <f>D25-C25</f>
        <v>147.09999999999945</v>
      </c>
      <c r="F25" s="18">
        <v>1.0189999999999999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2015-10-14T12:28:09Z</dcterms:modified>
</cp:coreProperties>
</file>