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9" i="1" l="1"/>
  <c r="E19" i="1"/>
  <c r="D14" i="1"/>
  <c r="C14" i="1"/>
  <c r="B14" i="1"/>
  <c r="F11" i="1" l="1"/>
  <c r="E10" i="1" l="1"/>
  <c r="F12" i="1" l="1"/>
  <c r="F8" i="1"/>
  <c r="F18" i="1"/>
  <c r="F21" i="1"/>
  <c r="F22" i="1"/>
  <c r="F23" i="1"/>
  <c r="F24" i="1"/>
  <c r="D7" i="1"/>
  <c r="C7" i="1"/>
  <c r="B7" i="1"/>
  <c r="F7" i="1" l="1"/>
  <c r="B20" i="1"/>
  <c r="B26" i="1" s="1"/>
  <c r="C20" i="1"/>
  <c r="F14" i="1"/>
  <c r="D20" i="1"/>
  <c r="D26" i="1" s="1"/>
  <c r="E25" i="1"/>
  <c r="E16" i="1"/>
  <c r="E12" i="1"/>
  <c r="E11" i="1"/>
  <c r="E8" i="1"/>
  <c r="E13" i="1"/>
  <c r="E18" i="1"/>
  <c r="E21" i="1"/>
  <c r="E22" i="1"/>
  <c r="E23" i="1"/>
  <c r="E24" i="1"/>
  <c r="E14" i="1"/>
  <c r="E7" i="1"/>
  <c r="C26" i="1"/>
  <c r="F26" i="1" l="1"/>
  <c r="F20" i="1"/>
  <c r="E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<sst xmlns="http://schemas.openxmlformats.org/spreadsheetml/2006/main" count="29" uniqueCount="29">
  <si>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</si>
  <si>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</si>
  <si>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</si>
  <si>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</si>
  <si>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</si>
  <si>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</si>
  <si>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</si>
  <si>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</si>
  <si>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</si>
  <si>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</si>
  <si>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</si>
  <si>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</si>
  <si>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</si>
  <si>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</si>
  <si>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</si>
  <si>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</si>
  <si>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</si>
  <si>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</si>
  <si>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</si>
  <si>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</si>
  <si>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</si>
  <si>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</si>
  <si>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Прочие неналоговые доходы:                проект "Наше село"</t>
  </si>
  <si>
    <t>за 9 месяцев 2020 года</t>
  </si>
  <si>
    <t>План на  2020г</t>
  </si>
  <si>
    <t>План на    9 месяцев 2020г.</t>
  </si>
  <si>
    <t>Испол. за    9 месяцев 2020г.</t>
  </si>
  <si>
    <t>Прочие доходы от компенсации затрат бюджетов сельских поселений</t>
  </si>
  <si>
    <t>Прочие неналоговые доходы:                проект развития общ.инфраструктуры, основан.на местной инициативе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</si>
</sst>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3" fillId="0" borderId="1" xfId="0" applyFont="1" applyBorder="1" applyAlignment="1"/>
    <xf numFmtId="0" fontId="8" fillId="0" borderId="1" xfId="0" applyFont="1" applyBorder="1" applyAlignment="1">
      <alignment horizontal="left" vertical="distributed"/>
    </xf>
    <xf numFmtId="165" fontId="6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J26" sqref="J26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4" t="s">
        <v>20</v>
      </c>
      <c r="B2" s="34"/>
      <c r="C2" s="34"/>
      <c r="D2" s="34"/>
      <c r="E2" s="34"/>
      <c r="F2" s="34"/>
      <c r="G2" s="1"/>
      <c r="H2" s="1"/>
      <c r="I2" s="1"/>
      <c r="J2" s="1"/>
      <c r="K2" s="1"/>
    </row>
    <row r="3" spans="1:11" ht="15.75" x14ac:dyDescent="0.25">
      <c r="A3" s="35" t="s">
        <v>23</v>
      </c>
      <c r="B3" s="35"/>
      <c r="C3" s="35"/>
      <c r="D3" s="35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515</v>
      </c>
      <c r="C7" s="10">
        <f>C8+C10+C11+C12</f>
        <v>216</v>
      </c>
      <c r="D7" s="11">
        <f>D8+D10+D11+D12</f>
        <v>158.29999999999998</v>
      </c>
      <c r="E7" s="11">
        <f t="shared" ref="E7:E12" si="0">D7-C7</f>
        <v>-57.700000000000017</v>
      </c>
      <c r="F7" s="12">
        <f>D7/C7</f>
        <v>0.73287037037037028</v>
      </c>
    </row>
    <row r="8" spans="1:11" x14ac:dyDescent="0.25">
      <c r="A8" s="13" t="s">
        <v>5</v>
      </c>
      <c r="B8" s="23">
        <v>59</v>
      </c>
      <c r="C8" s="13">
        <v>40</v>
      </c>
      <c r="D8" s="13">
        <v>32.6</v>
      </c>
      <c r="E8" s="10">
        <f t="shared" si="0"/>
        <v>-7.3999999999999986</v>
      </c>
      <c r="F8" s="12">
        <f>D8/C8</f>
        <v>0.81500000000000006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3">
        <v>0</v>
      </c>
      <c r="C10" s="13">
        <v>0</v>
      </c>
      <c r="D10" s="13">
        <v>0</v>
      </c>
      <c r="E10" s="10">
        <f>D10-C10</f>
        <v>0</v>
      </c>
      <c r="F10" s="12">
        <v>0</v>
      </c>
    </row>
    <row r="11" spans="1:11" x14ac:dyDescent="0.25">
      <c r="A11" s="14" t="s">
        <v>17</v>
      </c>
      <c r="B11" s="24">
        <v>111</v>
      </c>
      <c r="C11" s="13">
        <v>40</v>
      </c>
      <c r="D11" s="13">
        <v>110.5</v>
      </c>
      <c r="E11" s="10">
        <f t="shared" si="0"/>
        <v>70.5</v>
      </c>
      <c r="F11" s="12">
        <f>D11/C11</f>
        <v>2.7625000000000002</v>
      </c>
    </row>
    <row r="12" spans="1:11" ht="15.75" customHeight="1" x14ac:dyDescent="0.25">
      <c r="A12" s="14" t="s">
        <v>18</v>
      </c>
      <c r="B12" s="24">
        <v>345</v>
      </c>
      <c r="C12" s="13">
        <v>136</v>
      </c>
      <c r="D12" s="13">
        <v>15.2</v>
      </c>
      <c r="E12" s="10">
        <f t="shared" si="0"/>
        <v>-120.8</v>
      </c>
      <c r="F12" s="12">
        <f>D12/C12</f>
        <v>0.11176470588235293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4" si="1">D13-C13</f>
        <v>0</v>
      </c>
      <c r="F13" s="12">
        <v>0</v>
      </c>
    </row>
    <row r="14" spans="1:11" x14ac:dyDescent="0.25">
      <c r="A14" s="15" t="s">
        <v>8</v>
      </c>
      <c r="B14" s="25">
        <f>B16+B18+B19</f>
        <v>168.04</v>
      </c>
      <c r="C14" s="10">
        <f>C16+C18+C19</f>
        <v>168.04</v>
      </c>
      <c r="D14" s="10">
        <f>D16+D18+D19</f>
        <v>169.64</v>
      </c>
      <c r="E14" s="10">
        <f>D14-C14</f>
        <v>1.5999999999999943</v>
      </c>
      <c r="F14" s="12">
        <f>D14/C14</f>
        <v>1.0095215424898834</v>
      </c>
    </row>
    <row r="15" spans="1:11" ht="38.25" hidden="1" x14ac:dyDescent="0.25">
      <c r="A15" s="14" t="s">
        <v>19</v>
      </c>
      <c r="B15" s="24"/>
      <c r="C15" s="13"/>
      <c r="D15" s="13"/>
      <c r="E15" s="10"/>
      <c r="F15" s="12"/>
    </row>
    <row r="16" spans="1:11" ht="24" x14ac:dyDescent="0.25">
      <c r="A16" s="30" t="s">
        <v>27</v>
      </c>
      <c r="B16" s="24">
        <v>0</v>
      </c>
      <c r="C16" s="13">
        <v>0</v>
      </c>
      <c r="D16" s="13">
        <v>1.6</v>
      </c>
      <c r="E16" s="10">
        <f>D16-C16</f>
        <v>1.6</v>
      </c>
      <c r="F16" s="12">
        <v>0</v>
      </c>
    </row>
    <row r="17" spans="1:6" hidden="1" x14ac:dyDescent="0.25">
      <c r="A17" s="14" t="s">
        <v>9</v>
      </c>
      <c r="B17" s="24"/>
      <c r="C17" s="13"/>
      <c r="D17" s="13"/>
      <c r="E17" s="10"/>
      <c r="F17" s="12"/>
    </row>
    <row r="18" spans="1:6" ht="25.5" x14ac:dyDescent="0.25">
      <c r="A18" s="14" t="s">
        <v>22</v>
      </c>
      <c r="B18" s="29">
        <v>20.04</v>
      </c>
      <c r="C18" s="29">
        <v>20.04</v>
      </c>
      <c r="D18" s="29">
        <v>20.04</v>
      </c>
      <c r="E18" s="10">
        <f t="shared" si="1"/>
        <v>0</v>
      </c>
      <c r="F18" s="12">
        <f t="shared" ref="F18:F21" si="2">D18/C18</f>
        <v>1</v>
      </c>
    </row>
    <row r="19" spans="1:6" ht="51" x14ac:dyDescent="0.25">
      <c r="A19" s="14" t="s">
        <v>28</v>
      </c>
      <c r="B19" s="29">
        <v>148</v>
      </c>
      <c r="C19" s="29">
        <v>148</v>
      </c>
      <c r="D19" s="29">
        <v>148</v>
      </c>
      <c r="E19" s="10">
        <f>D19-C19</f>
        <v>0</v>
      </c>
      <c r="F19" s="12">
        <f>D19/C19</f>
        <v>1</v>
      </c>
    </row>
    <row r="20" spans="1:6" x14ac:dyDescent="0.25">
      <c r="A20" s="15" t="s">
        <v>10</v>
      </c>
      <c r="B20" s="25">
        <f>B7+B14</f>
        <v>683.04</v>
      </c>
      <c r="C20" s="10">
        <f>C7+C14</f>
        <v>384.03999999999996</v>
      </c>
      <c r="D20" s="11">
        <f>D7+D14</f>
        <v>327.93999999999994</v>
      </c>
      <c r="E20" s="11">
        <f>D20-C20</f>
        <v>-56.100000000000023</v>
      </c>
      <c r="F20" s="12">
        <f>D20/C20</f>
        <v>0.85392146651390477</v>
      </c>
    </row>
    <row r="21" spans="1:6" x14ac:dyDescent="0.25">
      <c r="A21" s="16" t="s">
        <v>11</v>
      </c>
      <c r="B21" s="26">
        <v>1790.2</v>
      </c>
      <c r="C21" s="16">
        <v>1312.2</v>
      </c>
      <c r="D21" s="16">
        <v>1312.2</v>
      </c>
      <c r="E21" s="17">
        <f t="shared" si="1"/>
        <v>0</v>
      </c>
      <c r="F21" s="18">
        <f t="shared" si="2"/>
        <v>1</v>
      </c>
    </row>
    <row r="22" spans="1:6" x14ac:dyDescent="0.25">
      <c r="A22" s="16" t="s">
        <v>12</v>
      </c>
      <c r="B22" s="26">
        <v>99.3</v>
      </c>
      <c r="C22" s="16">
        <v>61.4</v>
      </c>
      <c r="D22" s="16">
        <v>61.4</v>
      </c>
      <c r="E22" s="17">
        <f t="shared" si="1"/>
        <v>0</v>
      </c>
      <c r="F22" s="18">
        <f t="shared" ref="F22:F24" si="3">D22/C22</f>
        <v>1</v>
      </c>
    </row>
    <row r="23" spans="1:6" x14ac:dyDescent="0.25">
      <c r="A23" s="16" t="s">
        <v>13</v>
      </c>
      <c r="B23" s="26">
        <v>1086.5</v>
      </c>
      <c r="C23" s="16">
        <v>1029.8</v>
      </c>
      <c r="D23" s="16">
        <v>1029.8</v>
      </c>
      <c r="E23" s="17">
        <f t="shared" si="1"/>
        <v>0</v>
      </c>
      <c r="F23" s="18">
        <f>D23/C23</f>
        <v>1</v>
      </c>
    </row>
    <row r="24" spans="1:6" x14ac:dyDescent="0.25">
      <c r="A24" s="16" t="s">
        <v>14</v>
      </c>
      <c r="B24" s="26">
        <v>2193.4</v>
      </c>
      <c r="C24" s="16">
        <v>1072.5999999999999</v>
      </c>
      <c r="D24" s="16">
        <v>1072.5999999999999</v>
      </c>
      <c r="E24" s="17">
        <f t="shared" si="1"/>
        <v>0</v>
      </c>
      <c r="F24" s="18">
        <f t="shared" si="3"/>
        <v>1</v>
      </c>
    </row>
    <row r="25" spans="1:6" ht="25.5" x14ac:dyDescent="0.25">
      <c r="A25" s="19" t="s">
        <v>15</v>
      </c>
      <c r="B25" s="32">
        <v>0</v>
      </c>
      <c r="C25" s="32">
        <v>0</v>
      </c>
      <c r="D25" s="32">
        <v>-1.37</v>
      </c>
      <c r="E25" s="33">
        <f>D25-C25</f>
        <v>-1.37</v>
      </c>
      <c r="F25" s="31">
        <v>0</v>
      </c>
    </row>
    <row r="26" spans="1:6" s="21" customFormat="1" ht="12.75" x14ac:dyDescent="0.2">
      <c r="A26" s="20" t="s">
        <v>16</v>
      </c>
      <c r="B26" s="27">
        <f>B20+B21+B22+B23+B24</f>
        <v>5852.4400000000005</v>
      </c>
      <c r="C26" s="20">
        <f>C20+C21+C22+C23+C24+C25</f>
        <v>3860.04</v>
      </c>
      <c r="D26" s="22">
        <f>D20+D21+D22+D23+D24+D25</f>
        <v>3802.57</v>
      </c>
      <c r="E26" s="28">
        <f>D26-C26</f>
        <v>-57.4699999999998</v>
      </c>
      <c r="F26" s="18">
        <f>D26/C26</f>
        <v>0.98511155324815292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2020-12-24T08:16:05Z</dcterms:modified>
</cp:coreProperties>
</file>