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4" i="1" l="1"/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7" i="1"/>
  <c r="E16" i="1"/>
  <c r="E13" i="1"/>
  <c r="E12" i="1"/>
  <c r="E11" i="1"/>
  <c r="E10" i="1"/>
  <c r="E8" i="1"/>
  <c r="D14" i="1"/>
  <c r="C14" i="1"/>
  <c r="F23" i="1"/>
  <c r="F21" i="1"/>
  <c r="F20" i="1"/>
  <c r="F17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<sst xmlns="http://schemas.openxmlformats.org/spreadsheetml/2006/main" count="28" uniqueCount="28">
  <si>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</si>
  <si>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</si>
  <si>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</si>
  <si>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</si>
  <si>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</si>
  <si>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</si>
  <si>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</si>
  <si>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</si>
  <si>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</si>
  <si>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</si>
  <si>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</si>
  <si>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</si>
  <si>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</si>
  <si>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</si>
  <si>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</si>
  <si>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</si>
  <si>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</si>
  <si>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</si>
  <si>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</si>
  <si>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</si>
  <si>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</si>
  <si>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</si>
  <si>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«Парзинское» </t>
  </si>
  <si>
    <t>Доходы от уплаты акцизов на нефтепродукты</t>
  </si>
  <si>
    <t>План  на 2018 г.</t>
  </si>
  <si>
    <t xml:space="preserve">                                     за 9 месяцев 2018 года</t>
  </si>
  <si>
    <t>План  на      9 месяцев       2018 г.</t>
  </si>
  <si>
    <t>Испол. за 9 месяцев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</si>
</sst>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C20" sqref="C20:C24"/>
    </sheetView>
  </sheetViews>
  <sheetFormatPr defaultRowHeight="15" x14ac:dyDescent="0.25"/>
  <cols>
    <col min="1" max="1" width="30.28515625" customWidth="1"/>
    <col min="2" max="2" width="9.710937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25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272</v>
      </c>
      <c r="C7" s="10">
        <f>C8+C9+C10+C11+C12+C13</f>
        <v>128</v>
      </c>
      <c r="D7" s="11">
        <f>D8+D9+D10+D11+D12+D13</f>
        <v>173</v>
      </c>
      <c r="E7" s="11">
        <f t="shared" ref="E7:E24" si="0">D7-C7</f>
        <v>45</v>
      </c>
      <c r="F7" s="12">
        <f>D7/C7</f>
        <v>1.3515625</v>
      </c>
    </row>
    <row r="8" spans="1:11" x14ac:dyDescent="0.25">
      <c r="A8" s="13" t="s">
        <v>5</v>
      </c>
      <c r="B8" s="23">
        <v>98</v>
      </c>
      <c r="C8" s="13">
        <v>70</v>
      </c>
      <c r="D8" s="13">
        <v>82.7</v>
      </c>
      <c r="E8" s="10">
        <f t="shared" si="0"/>
        <v>12.700000000000003</v>
      </c>
      <c r="F8" s="12">
        <f t="shared" ref="F8:F25" si="1">D8/C8</f>
        <v>1.1814285714285715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15" hidden="1" customHeight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4">
        <v>41</v>
      </c>
      <c r="C11" s="13">
        <v>5</v>
      </c>
      <c r="D11" s="13">
        <v>10.6</v>
      </c>
      <c r="E11" s="10">
        <f t="shared" si="0"/>
        <v>5.6</v>
      </c>
      <c r="F11" s="12">
        <f>D11/C11</f>
        <v>2.12</v>
      </c>
    </row>
    <row r="12" spans="1:11" ht="14.25" customHeight="1" x14ac:dyDescent="0.25">
      <c r="A12" s="14" t="s">
        <v>20</v>
      </c>
      <c r="B12" s="24">
        <v>133</v>
      </c>
      <c r="C12" s="13">
        <v>53</v>
      </c>
      <c r="D12" s="13">
        <v>79.7</v>
      </c>
      <c r="E12" s="10">
        <f t="shared" si="0"/>
        <v>26.700000000000003</v>
      </c>
      <c r="F12" s="12">
        <f>D12/C12</f>
        <v>1.5037735849056604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t="14.25" customHeight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33.799999999999997</v>
      </c>
      <c r="E14" s="10">
        <f t="shared" si="0"/>
        <v>33.799999999999997</v>
      </c>
      <c r="F14" s="12" t="e">
        <f t="shared" si="1"/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t="14.25" customHeight="1" x14ac:dyDescent="0.25">
      <c r="A17" s="14" t="s">
        <v>10</v>
      </c>
      <c r="B17" s="24">
        <v>0</v>
      </c>
      <c r="C17" s="13">
        <v>0</v>
      </c>
      <c r="D17" s="13">
        <v>33.799999999999997</v>
      </c>
      <c r="E17" s="10">
        <f t="shared" si="0"/>
        <v>33.799999999999997</v>
      </c>
      <c r="F17" s="12" t="e">
        <f t="shared" si="1"/>
        <v>#DIV/0!</v>
      </c>
    </row>
    <row r="18" spans="1:6" ht="0.75" hidden="1" customHeight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B7+B14</f>
        <v>272</v>
      </c>
      <c r="C19" s="10">
        <f>C7+C14</f>
        <v>128</v>
      </c>
      <c r="D19" s="10">
        <f>D7+D14</f>
        <v>206.8</v>
      </c>
      <c r="E19" s="10">
        <f t="shared" si="0"/>
        <v>78.800000000000011</v>
      </c>
      <c r="F19" s="12">
        <f t="shared" si="1"/>
        <v>1.6156250000000001</v>
      </c>
    </row>
    <row r="20" spans="1:6" x14ac:dyDescent="0.25">
      <c r="A20" s="16" t="s">
        <v>13</v>
      </c>
      <c r="B20" s="28">
        <v>1775.8</v>
      </c>
      <c r="C20" s="16">
        <v>1262</v>
      </c>
      <c r="D20" s="16">
        <v>1262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8">
        <v>79.5</v>
      </c>
      <c r="C21" s="16">
        <v>58.3</v>
      </c>
      <c r="D21" s="16">
        <v>58.3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28">
        <v>0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16</v>
      </c>
      <c r="B23" s="28">
        <v>677.7</v>
      </c>
      <c r="C23" s="16">
        <v>509.5</v>
      </c>
      <c r="D23" s="16">
        <v>509.5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6">
        <v>0</v>
      </c>
      <c r="C24" s="16">
        <v>0</v>
      </c>
      <c r="D24" s="16">
        <v>-66.2</v>
      </c>
      <c r="E24" s="17">
        <f t="shared" si="0"/>
        <v>-66.2</v>
      </c>
      <c r="F24" s="18" t="e">
        <f>D24/C24</f>
        <v>#DIV/0!</v>
      </c>
    </row>
    <row r="25" spans="1:6" s="21" customFormat="1" ht="12.75" x14ac:dyDescent="0.2">
      <c r="A25" s="20" t="s">
        <v>18</v>
      </c>
      <c r="B25" s="27">
        <f>B19+B20+B21+B22+B23+B24</f>
        <v>2805</v>
      </c>
      <c r="C25" s="20">
        <f>C19+C20+C21++C22+C23+C24</f>
        <v>1957.8</v>
      </c>
      <c r="D25" s="20">
        <f>D19+D20+D21+D22+D23+D24</f>
        <v>1970.3999999999999</v>
      </c>
      <c r="E25" s="17">
        <f t="shared" ref="E25" si="2">D25-C25</f>
        <v>12.599999999999909</v>
      </c>
      <c r="F25" s="18">
        <f t="shared" si="1"/>
        <v>1.0064357952804168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2018-10-11T09:43:40Z</dcterms:modified>
</cp:coreProperties>
</file>