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0" i="1" l="1"/>
  <c r="E18" i="1"/>
  <c r="C14" i="1" l="1"/>
  <c r="B14" i="1"/>
  <c r="C7" i="1"/>
  <c r="E16" i="1"/>
  <c r="B7" i="1"/>
  <c r="F10" i="1"/>
  <c r="F12" i="1" l="1"/>
  <c r="F11" i="1"/>
  <c r="F8" i="1"/>
  <c r="E12" i="1" l="1"/>
  <c r="E11" i="1"/>
  <c r="E10" i="1"/>
  <c r="E8" i="1"/>
  <c r="E15" i="1"/>
  <c r="E26" i="1"/>
  <c r="E19" i="1"/>
  <c r="D7" i="1"/>
  <c r="F14" i="1"/>
  <c r="D21" i="1" l="1"/>
  <c r="D27" i="1" s="1"/>
  <c r="E14" i="1"/>
  <c r="C21" i="1"/>
  <c r="C27" i="1" s="1"/>
  <c r="F7" i="1"/>
  <c r="E7" i="1"/>
  <c r="E21" i="1" l="1"/>
  <c r="B21" i="1"/>
  <c r="B27" i="1" s="1"/>
  <c r="E25" i="1"/>
  <c r="E24" i="1"/>
  <c r="E23" i="1"/>
  <c r="E22" i="1"/>
  <c r="E17" i="1"/>
  <c r="E13" i="1"/>
  <c r="F25" i="1"/>
  <c r="F23" i="1"/>
  <c r="F22" i="1"/>
  <c r="F17" i="1"/>
  <c r="F21" i="1" l="1"/>
  <c r="F27" i="1" l="1"/>
  <c r="E27" i="1"/>
</calcChain>
</file>

<file path=xl/sharedStrings.xml><?xml version="1.0" encoding="utf-8"?>
<sst xmlns="http://schemas.openxmlformats.org/spreadsheetml/2006/main" count="30" uniqueCount="30">
  <si>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</si>
  <si>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</si>
  <si>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</si>
  <si>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</si>
  <si>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</si>
  <si>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</si>
  <si>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</si>
  <si>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</si>
  <si>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</si>
  <si>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</si>
  <si>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</si>
  <si>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</si>
  <si>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</si>
  <si>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</si>
  <si>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</si>
  <si>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</si>
  <si>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</si>
  <si>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</si>
  <si>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</si>
  <si>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</si>
  <si>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</si>
  <si>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имущества)</t>
  </si>
  <si>
    <t>Прочие доходы от компенсации затрат бюджетов сельских поселений</t>
  </si>
  <si>
    <t xml:space="preserve">                                        за 1 полугодие 2021года</t>
  </si>
  <si>
    <t>План  на 2021 г.</t>
  </si>
  <si>
    <t>План  на   1 полугодие    2021 г.</t>
  </si>
  <si>
    <t>Испол. за    1 полугодие 2021г.</t>
  </si>
  <si>
    <t>Иные штрафы, неустойки, пени</t>
  </si>
  <si>
    <t>Инициативные платежи, зачисляемые в бюджеты сельских поселений (добровольные пожертвования физических лиц - населения (жителей) на реализацию проекта развития общественной инфраструктуры)</t>
  </si>
  <si>
    <t>Инициативные платежи, зачисляемые в бюджеты сельских поселений (добровольные пожертвования юридических лиц (индивидуальных предпринимателей, крестьянских (фермерских) хозяйств), физ. лиц на реализацию проекта развития общественной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</si>
</sst>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Fill="1" applyBorder="1"/>
    <xf numFmtId="2" fontId="3" fillId="0" borderId="1" xfId="0" applyNumberFormat="1" applyFont="1" applyFill="1" applyBorder="1"/>
    <xf numFmtId="2" fontId="7" fillId="0" borderId="1" xfId="0" applyNumberFormat="1" applyFont="1" applyFill="1" applyBorder="1"/>
    <xf numFmtId="0" fontId="8" fillId="0" borderId="1" xfId="0" applyFont="1" applyBorder="1" applyAlignment="1">
      <alignment horizontal="left" vertical="distributed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workbookViewId="0">
      <selection activeCell="C22" sqref="C22:C26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5" t="s">
        <v>19</v>
      </c>
      <c r="B2" s="35"/>
      <c r="C2" s="35"/>
      <c r="D2" s="35"/>
      <c r="E2" s="35"/>
      <c r="F2" s="35"/>
      <c r="G2" s="1"/>
      <c r="H2" s="1"/>
      <c r="I2" s="1"/>
      <c r="J2" s="1"/>
      <c r="K2" s="1"/>
    </row>
    <row r="3" spans="1:11" ht="15.75" x14ac:dyDescent="0.25">
      <c r="A3" s="35" t="s">
        <v>23</v>
      </c>
      <c r="B3" s="35"/>
      <c r="C3" s="35"/>
      <c r="D3" s="35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1264</v>
      </c>
      <c r="C7" s="11">
        <f>C8+C11+C12+C10</f>
        <v>391</v>
      </c>
      <c r="D7" s="11">
        <f>D8+D10+D11+D12</f>
        <v>1098.4000000000001</v>
      </c>
      <c r="E7" s="11">
        <f>D7-C7</f>
        <v>707.40000000000009</v>
      </c>
      <c r="F7" s="12">
        <f>D7/C7</f>
        <v>2.80920716112532</v>
      </c>
    </row>
    <row r="8" spans="1:11" x14ac:dyDescent="0.25">
      <c r="A8" s="13" t="s">
        <v>5</v>
      </c>
      <c r="B8" s="22">
        <v>369</v>
      </c>
      <c r="C8" s="28">
        <v>173</v>
      </c>
      <c r="D8" s="28">
        <v>264.60000000000002</v>
      </c>
      <c r="E8" s="10">
        <f>D8-C8</f>
        <v>91.600000000000023</v>
      </c>
      <c r="F8" s="12">
        <f>D8/C8</f>
        <v>1.5294797687861272</v>
      </c>
    </row>
    <row r="9" spans="1:11" ht="25.5" hidden="1" x14ac:dyDescent="0.25">
      <c r="A9" s="14" t="s">
        <v>20</v>
      </c>
      <c r="B9" s="22"/>
      <c r="C9" s="28"/>
      <c r="D9" s="28"/>
      <c r="E9" s="10"/>
      <c r="F9" s="12"/>
    </row>
    <row r="10" spans="1:11" ht="18.75" customHeight="1" x14ac:dyDescent="0.25">
      <c r="A10" s="14" t="s">
        <v>6</v>
      </c>
      <c r="B10" s="23">
        <v>150</v>
      </c>
      <c r="C10" s="28">
        <v>70</v>
      </c>
      <c r="D10" s="28">
        <v>345</v>
      </c>
      <c r="E10" s="10">
        <f>D10-C10</f>
        <v>275</v>
      </c>
      <c r="F10" s="12">
        <f>D10/C10</f>
        <v>4.9285714285714288</v>
      </c>
    </row>
    <row r="11" spans="1:11" x14ac:dyDescent="0.25">
      <c r="A11" s="14" t="s">
        <v>17</v>
      </c>
      <c r="B11" s="23">
        <v>223</v>
      </c>
      <c r="C11" s="28">
        <v>13</v>
      </c>
      <c r="D11" s="28">
        <v>33.799999999999997</v>
      </c>
      <c r="E11" s="10">
        <f>D11-C11</f>
        <v>20.799999999999997</v>
      </c>
      <c r="F11" s="12">
        <f>D11/C11</f>
        <v>2.5999999999999996</v>
      </c>
    </row>
    <row r="12" spans="1:11" x14ac:dyDescent="0.25">
      <c r="A12" s="14" t="s">
        <v>18</v>
      </c>
      <c r="B12" s="23">
        <v>522</v>
      </c>
      <c r="C12" s="28">
        <v>135</v>
      </c>
      <c r="D12" s="28">
        <v>455</v>
      </c>
      <c r="E12" s="10">
        <f>D12-C12</f>
        <v>320</v>
      </c>
      <c r="F12" s="12">
        <f>D12/C12</f>
        <v>3.3703703703703702</v>
      </c>
    </row>
    <row r="13" spans="1:11" ht="25.5" hidden="1" x14ac:dyDescent="0.25">
      <c r="A13" s="14" t="s">
        <v>7</v>
      </c>
      <c r="B13" s="23">
        <v>0</v>
      </c>
      <c r="C13" s="28">
        <v>0</v>
      </c>
      <c r="D13" s="28">
        <v>0</v>
      </c>
      <c r="E13" s="10">
        <f t="shared" ref="E13:E25" si="0">D13-C13</f>
        <v>0</v>
      </c>
      <c r="F13" s="12">
        <v>0</v>
      </c>
    </row>
    <row r="14" spans="1:11" x14ac:dyDescent="0.25">
      <c r="A14" s="15" t="s">
        <v>8</v>
      </c>
      <c r="B14" s="24">
        <f>B15+B17+B19+B16</f>
        <v>35</v>
      </c>
      <c r="C14" s="11">
        <f>C15+C17+C19+C16</f>
        <v>17</v>
      </c>
      <c r="D14" s="11">
        <v>253.9</v>
      </c>
      <c r="E14" s="10">
        <f>D14-C14</f>
        <v>236.9</v>
      </c>
      <c r="F14" s="12">
        <f>D14/C14</f>
        <v>14.935294117647059</v>
      </c>
    </row>
    <row r="15" spans="1:11" ht="75" customHeight="1" x14ac:dyDescent="0.25">
      <c r="A15" s="34" t="s">
        <v>28</v>
      </c>
      <c r="B15" s="22">
        <v>0</v>
      </c>
      <c r="C15" s="29">
        <v>0</v>
      </c>
      <c r="D15" s="29">
        <v>0</v>
      </c>
      <c r="E15" s="27">
        <f>D15-C15</f>
        <v>0</v>
      </c>
      <c r="F15" s="12">
        <v>1</v>
      </c>
    </row>
    <row r="16" spans="1:11" ht="95.25" customHeight="1" x14ac:dyDescent="0.25">
      <c r="A16" s="34" t="s">
        <v>29</v>
      </c>
      <c r="B16" s="22">
        <v>0</v>
      </c>
      <c r="C16" s="29">
        <v>0</v>
      </c>
      <c r="D16" s="29">
        <v>15</v>
      </c>
      <c r="E16" s="27">
        <f>D16-C16</f>
        <v>15</v>
      </c>
      <c r="F16" s="12">
        <v>0</v>
      </c>
    </row>
    <row r="17" spans="1:6" ht="38.25" x14ac:dyDescent="0.25">
      <c r="A17" s="14" t="s">
        <v>21</v>
      </c>
      <c r="B17" s="22">
        <v>35</v>
      </c>
      <c r="C17" s="29">
        <v>17</v>
      </c>
      <c r="D17" s="29">
        <v>0</v>
      </c>
      <c r="E17" s="27">
        <f t="shared" si="0"/>
        <v>-17</v>
      </c>
      <c r="F17" s="12">
        <f t="shared" ref="F17:F27" si="1">D17/C17</f>
        <v>0</v>
      </c>
    </row>
    <row r="18" spans="1:6" x14ac:dyDescent="0.25">
      <c r="A18" s="14" t="s">
        <v>9</v>
      </c>
      <c r="B18" s="23">
        <v>0</v>
      </c>
      <c r="C18" s="28">
        <v>0</v>
      </c>
      <c r="D18" s="28">
        <v>237.9</v>
      </c>
      <c r="E18" s="10">
        <f t="shared" si="0"/>
        <v>237.9</v>
      </c>
      <c r="F18" s="12">
        <v>0</v>
      </c>
    </row>
    <row r="19" spans="1:6" ht="27.75" hidden="1" customHeight="1" x14ac:dyDescent="0.25">
      <c r="A19" s="14" t="s">
        <v>22</v>
      </c>
      <c r="B19" s="23">
        <v>0</v>
      </c>
      <c r="C19" s="30">
        <v>0</v>
      </c>
      <c r="D19" s="28">
        <v>0</v>
      </c>
      <c r="E19" s="10">
        <f>D19-C19</f>
        <v>0</v>
      </c>
      <c r="F19" s="12">
        <v>0</v>
      </c>
    </row>
    <row r="20" spans="1:6" ht="27.75" customHeight="1" x14ac:dyDescent="0.25">
      <c r="A20" s="14" t="s">
        <v>27</v>
      </c>
      <c r="B20" s="23">
        <v>0</v>
      </c>
      <c r="C20" s="30">
        <v>0</v>
      </c>
      <c r="D20" s="28">
        <v>1</v>
      </c>
      <c r="E20" s="10">
        <f>D20-C20</f>
        <v>1</v>
      </c>
      <c r="F20" s="12">
        <v>0</v>
      </c>
    </row>
    <row r="21" spans="1:6" x14ac:dyDescent="0.25">
      <c r="A21" s="15" t="s">
        <v>10</v>
      </c>
      <c r="B21" s="24">
        <f>B7+B14</f>
        <v>1299</v>
      </c>
      <c r="C21" s="11">
        <f>C7+C14</f>
        <v>408</v>
      </c>
      <c r="D21" s="11">
        <f>D7+D14</f>
        <v>1352.3000000000002</v>
      </c>
      <c r="E21" s="11">
        <f>D21-C21</f>
        <v>944.30000000000018</v>
      </c>
      <c r="F21" s="12">
        <f t="shared" si="1"/>
        <v>3.3144607843137259</v>
      </c>
    </row>
    <row r="22" spans="1:6" x14ac:dyDescent="0.25">
      <c r="A22" s="16" t="s">
        <v>11</v>
      </c>
      <c r="B22" s="25">
        <v>1217.7</v>
      </c>
      <c r="C22" s="31">
        <v>608.4</v>
      </c>
      <c r="D22" s="31">
        <v>608.4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12</v>
      </c>
      <c r="B23" s="25">
        <v>255.9</v>
      </c>
      <c r="C23" s="32">
        <v>109.13</v>
      </c>
      <c r="D23" s="32">
        <v>109.13</v>
      </c>
      <c r="E23" s="17">
        <f t="shared" si="0"/>
        <v>0</v>
      </c>
      <c r="F23" s="18">
        <f t="shared" si="1"/>
        <v>1</v>
      </c>
    </row>
    <row r="24" spans="1:6" x14ac:dyDescent="0.25">
      <c r="A24" s="16" t="s">
        <v>13</v>
      </c>
      <c r="B24" s="25">
        <v>0</v>
      </c>
      <c r="C24" s="31">
        <v>0</v>
      </c>
      <c r="D24" s="31">
        <v>0</v>
      </c>
      <c r="E24" s="17">
        <f t="shared" si="0"/>
        <v>0</v>
      </c>
      <c r="F24" s="18">
        <v>0</v>
      </c>
    </row>
    <row r="25" spans="1:6" x14ac:dyDescent="0.25">
      <c r="A25" s="16" t="s">
        <v>14</v>
      </c>
      <c r="B25" s="25">
        <v>1979.1</v>
      </c>
      <c r="C25" s="31">
        <v>1320.5</v>
      </c>
      <c r="D25" s="31">
        <v>1320.5</v>
      </c>
      <c r="E25" s="17">
        <f t="shared" si="0"/>
        <v>0</v>
      </c>
      <c r="F25" s="18">
        <f t="shared" si="1"/>
        <v>1</v>
      </c>
    </row>
    <row r="26" spans="1:6" ht="25.5" x14ac:dyDescent="0.25">
      <c r="A26" s="19" t="s">
        <v>15</v>
      </c>
      <c r="B26" s="25">
        <v>0</v>
      </c>
      <c r="C26" s="31">
        <v>0</v>
      </c>
      <c r="D26" s="31">
        <v>-31.7</v>
      </c>
      <c r="E26" s="17">
        <f>D26-C26</f>
        <v>-31.7</v>
      </c>
      <c r="F26" s="18">
        <v>0</v>
      </c>
    </row>
    <row r="27" spans="1:6" s="21" customFormat="1" ht="12.75" x14ac:dyDescent="0.2">
      <c r="A27" s="20" t="s">
        <v>16</v>
      </c>
      <c r="B27" s="26">
        <f>B21+B22+B23+B25+B26+B24</f>
        <v>4751.7</v>
      </c>
      <c r="C27" s="33">
        <f>C21+C22+C23+C25</f>
        <v>2446.0299999999997</v>
      </c>
      <c r="D27" s="33">
        <f>D21+D22+D23+D25+D26</f>
        <v>3358.6300000000006</v>
      </c>
      <c r="E27" s="17">
        <f t="shared" ref="E27" si="2">D27-C27</f>
        <v>912.60000000000082</v>
      </c>
      <c r="F27" s="18">
        <f t="shared" si="1"/>
        <v>1.3730943610667086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2021-08-06T09:23:20Z</dcterms:modified>
</cp:coreProperties>
</file>