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F22" i="1" l="1"/>
  <c r="F10" i="1"/>
  <c r="F18" i="1"/>
  <c r="F8" i="1" l="1"/>
  <c r="B14" i="1" l="1"/>
  <c r="D7" i="1"/>
  <c r="C7" i="1"/>
  <c r="B7" i="1"/>
  <c r="F7" i="1" l="1"/>
  <c r="B19" i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C19" i="1" s="1"/>
  <c r="F23" i="1"/>
  <c r="F21" i="1"/>
  <c r="F20" i="1"/>
  <c r="E14" i="1" l="1"/>
  <c r="E7" i="1"/>
  <c r="D19" i="1"/>
  <c r="D25" i="1" s="1"/>
  <c r="C25" i="1" l="1"/>
  <c r="F25" i="1" s="1"/>
  <c r="E19" i="1"/>
  <c r="F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<sst xmlns="http://schemas.openxmlformats.org/spreadsheetml/2006/main" count="28" uniqueCount="28">
  <si>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</si>
  <si>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</si>
  <si>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</si>
  <si>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</si>
  <si>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</si>
  <si>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</si>
  <si>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</si>
  <si>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</si>
  <si>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</si>
  <si>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</si>
  <si>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</si>
  <si>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</si>
  <si>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</si>
  <si>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</si>
  <si>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</si>
  <si>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</si>
  <si>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</si>
  <si>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</si>
  <si>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</si>
  <si>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</si>
  <si>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</si>
  <si>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Прочие неналоговые доходы : проект "Наше село"</t>
  </si>
  <si>
    <t xml:space="preserve">                                         за 9 месяцев 2020 года</t>
  </si>
  <si>
    <t>План  на 2020 г.</t>
  </si>
  <si>
    <t>План  на   9 месяцев    2020 г.</t>
  </si>
  <si>
    <t>Испол. за     9 месяцев 2020г</t>
  </si>
  <si>
    <t>Прочие доходы от компенсации затрат бюджетов сельских поселений</t>
  </si>
  <si>
    <t>Штрафы, санкции, возмещение ущерба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</si>
</sst>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20" sqref="L20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19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22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708</v>
      </c>
      <c r="C7" s="10">
        <f>C8+C9+C10+C11+C12+C13</f>
        <v>427</v>
      </c>
      <c r="D7" s="11">
        <f>D8+D9+D10+D11+D12+D13</f>
        <v>401.05000000000007</v>
      </c>
      <c r="E7" s="11">
        <f t="shared" ref="E7:E24" si="0">D7-C7</f>
        <v>-25.949999999999932</v>
      </c>
      <c r="F7" s="12">
        <f>D7/C7</f>
        <v>0.93922716627634673</v>
      </c>
    </row>
    <row r="8" spans="1:11" x14ac:dyDescent="0.25">
      <c r="A8" s="13" t="s">
        <v>5</v>
      </c>
      <c r="B8" s="23">
        <v>249</v>
      </c>
      <c r="C8" s="13">
        <v>168</v>
      </c>
      <c r="D8" s="13">
        <v>190.8</v>
      </c>
      <c r="E8" s="10">
        <f t="shared" si="0"/>
        <v>22.800000000000011</v>
      </c>
      <c r="F8" s="12">
        <f>D8/C8</f>
        <v>1.1357142857142857</v>
      </c>
    </row>
    <row r="9" spans="1:11" ht="25.5" hidden="1" x14ac:dyDescent="0.25">
      <c r="A9" s="14" t="s">
        <v>20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1</v>
      </c>
      <c r="C10" s="13">
        <v>1</v>
      </c>
      <c r="D10" s="13">
        <v>30.3</v>
      </c>
      <c r="E10" s="10">
        <f t="shared" si="0"/>
        <v>29.3</v>
      </c>
      <c r="F10" s="12">
        <f>D10/C10</f>
        <v>30.3</v>
      </c>
    </row>
    <row r="11" spans="1:11" x14ac:dyDescent="0.25">
      <c r="A11" s="14" t="s">
        <v>16</v>
      </c>
      <c r="B11" s="23">
        <v>167</v>
      </c>
      <c r="C11" s="13">
        <v>71</v>
      </c>
      <c r="D11" s="13">
        <v>55.1</v>
      </c>
      <c r="E11" s="10">
        <f t="shared" si="0"/>
        <v>-15.899999999999999</v>
      </c>
      <c r="F11" s="12">
        <f>D11/C11</f>
        <v>0.77605633802816898</v>
      </c>
    </row>
    <row r="12" spans="1:11" x14ac:dyDescent="0.25">
      <c r="A12" s="14" t="s">
        <v>17</v>
      </c>
      <c r="B12" s="23">
        <v>291</v>
      </c>
      <c r="C12" s="13">
        <v>187</v>
      </c>
      <c r="D12" s="13">
        <v>124.85</v>
      </c>
      <c r="E12" s="10">
        <f t="shared" si="0"/>
        <v>-62.150000000000006</v>
      </c>
      <c r="F12" s="12">
        <f>D12/C12</f>
        <v>0.66764705882352937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2">
        <f>B15+B16+B17+B18</f>
        <v>0</v>
      </c>
      <c r="C14" s="10">
        <f>C15+C16+C17+C18</f>
        <v>0</v>
      </c>
      <c r="D14" s="10">
        <f>D15+D16+D17+D18</f>
        <v>14.3</v>
      </c>
      <c r="E14" s="10">
        <f t="shared" si="0"/>
        <v>14.3</v>
      </c>
      <c r="F14" s="12">
        <v>0</v>
      </c>
    </row>
    <row r="15" spans="1:11" ht="38.25" hidden="1" x14ac:dyDescent="0.25">
      <c r="A15" s="14" t="s">
        <v>18</v>
      </c>
      <c r="B15" s="23"/>
      <c r="C15" s="13"/>
      <c r="D15" s="13"/>
      <c r="E15" s="10"/>
      <c r="F15" s="12"/>
    </row>
    <row r="16" spans="1:11" ht="24" x14ac:dyDescent="0.25">
      <c r="A16" s="28" t="s">
        <v>26</v>
      </c>
      <c r="B16" s="23">
        <v>0</v>
      </c>
      <c r="C16" s="13">
        <v>0</v>
      </c>
      <c r="D16" s="13">
        <v>13.3</v>
      </c>
      <c r="E16" s="10">
        <f t="shared" si="0"/>
        <v>13.3</v>
      </c>
      <c r="F16" s="12">
        <v>0</v>
      </c>
    </row>
    <row r="17" spans="1:6" ht="25.5" x14ac:dyDescent="0.25">
      <c r="A17" s="14" t="s">
        <v>27</v>
      </c>
      <c r="B17" s="23">
        <v>0</v>
      </c>
      <c r="C17" s="13">
        <v>0</v>
      </c>
      <c r="D17" s="13">
        <v>1</v>
      </c>
      <c r="E17" s="10">
        <f t="shared" si="0"/>
        <v>1</v>
      </c>
      <c r="F17" s="12">
        <v>0</v>
      </c>
    </row>
    <row r="18" spans="1:6" ht="25.5" hidden="1" x14ac:dyDescent="0.25">
      <c r="A18" s="14" t="s">
        <v>21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 t="e">
        <f>D18/C18</f>
        <v>#DIV/0!</v>
      </c>
    </row>
    <row r="19" spans="1:6" x14ac:dyDescent="0.25">
      <c r="A19" s="15" t="s">
        <v>9</v>
      </c>
      <c r="B19" s="24">
        <f>B7+B14</f>
        <v>708</v>
      </c>
      <c r="C19" s="10">
        <f>C7+C14</f>
        <v>427</v>
      </c>
      <c r="D19" s="10">
        <f>D7+D14</f>
        <v>415.35000000000008</v>
      </c>
      <c r="E19" s="10">
        <f t="shared" si="0"/>
        <v>-11.64999999999992</v>
      </c>
      <c r="F19" s="12">
        <f t="shared" ref="F19:F23" si="1">D19/C19</f>
        <v>0.9727166276346606</v>
      </c>
    </row>
    <row r="20" spans="1:6" x14ac:dyDescent="0.25">
      <c r="A20" s="16" t="s">
        <v>10</v>
      </c>
      <c r="B20" s="25">
        <v>1492.7</v>
      </c>
      <c r="C20" s="16">
        <v>1187.5999999999999</v>
      </c>
      <c r="D20" s="16">
        <v>1187.8</v>
      </c>
      <c r="E20" s="17">
        <f t="shared" si="0"/>
        <v>0.20000000000004547</v>
      </c>
      <c r="F20" s="18">
        <f t="shared" si="1"/>
        <v>1.0001684068710004</v>
      </c>
    </row>
    <row r="21" spans="1:6" ht="18" customHeight="1" x14ac:dyDescent="0.25">
      <c r="A21" s="16" t="s">
        <v>11</v>
      </c>
      <c r="B21" s="25">
        <v>99.3</v>
      </c>
      <c r="C21" s="16">
        <v>63.2</v>
      </c>
      <c r="D21" s="16">
        <v>63.2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1135.7</v>
      </c>
      <c r="C22" s="16">
        <v>432.5</v>
      </c>
      <c r="D22" s="16">
        <v>432.5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13</v>
      </c>
      <c r="B23" s="25">
        <v>1648.7</v>
      </c>
      <c r="C23" s="16">
        <v>850</v>
      </c>
      <c r="D23" s="16">
        <v>850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14</v>
      </c>
      <c r="B24" s="26">
        <v>0</v>
      </c>
      <c r="C24" s="16">
        <v>0</v>
      </c>
      <c r="D24" s="16">
        <v>-29.5</v>
      </c>
      <c r="E24" s="17">
        <f t="shared" si="0"/>
        <v>-29.5</v>
      </c>
      <c r="F24" s="18">
        <v>0</v>
      </c>
    </row>
    <row r="25" spans="1:6" s="21" customFormat="1" ht="12.75" x14ac:dyDescent="0.2">
      <c r="A25" s="20" t="s">
        <v>15</v>
      </c>
      <c r="B25" s="27">
        <f>B19+B20+B21+B22+B23+B24</f>
        <v>5084.3999999999996</v>
      </c>
      <c r="C25" s="20">
        <f>C19+C20+C21++C22+C23+C24</f>
        <v>2960.3</v>
      </c>
      <c r="D25" s="20">
        <f>D19+D20+D21+D22+D23+D24</f>
        <v>2919.3500000000004</v>
      </c>
      <c r="E25" s="17">
        <f t="shared" ref="E25" si="2">D25-C25</f>
        <v>-40.949999999999818</v>
      </c>
      <c r="F25" s="18">
        <f>D25/C25</f>
        <v>0.98616694253960757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2020-10-26T06:42:07Z</dcterms:modified>
</cp:coreProperties>
</file>