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<sst xmlns="http://schemas.openxmlformats.org/spreadsheetml/2006/main" count="28" uniqueCount="28">
  <si>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</si>
  <si>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</si>
  <si>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</si>
  <si>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</si>
  <si>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</si>
  <si>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</si>
  <si>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</si>
  <si>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</si>
  <si>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</si>
  <si>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</si>
  <si>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</si>
  <si>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</si>
  <si>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</si>
  <si>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</si>
  <si>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</si>
  <si>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</si>
  <si>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</si>
  <si>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</si>
  <si>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</si>
  <si>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</si>
  <si>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</si>
  <si>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</si>
  <si>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</si>
  <si>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</si>
  <si>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за 1 квартал 2017 года</t>
  </si>
  <si>
    <t>План на  2017г</t>
  </si>
  <si>
    <t>План на  1 кв. 2017г</t>
  </si>
  <si>
    <t>Испол. за 1 кв. 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</si>
</sst>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7" sqref="D27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4" t="s">
        <v>22</v>
      </c>
      <c r="B2" s="24"/>
      <c r="C2" s="24"/>
      <c r="D2" s="24"/>
      <c r="E2" s="24"/>
      <c r="F2" s="24"/>
      <c r="G2" s="1"/>
      <c r="H2" s="1"/>
      <c r="I2" s="1"/>
      <c r="J2" s="1"/>
      <c r="K2" s="1"/>
    </row>
    <row r="3" spans="1:11" ht="15.75" x14ac:dyDescent="0.25">
      <c r="A3" s="25" t="s">
        <v>24</v>
      </c>
      <c r="B3" s="25"/>
      <c r="C3" s="25"/>
      <c r="D3" s="25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638</v>
      </c>
      <c r="C7" s="10">
        <f>C8+C9+C10+C11+C12+C13</f>
        <v>51</v>
      </c>
      <c r="D7" s="11">
        <f>D8+D9+D10+D11+D12+D13</f>
        <v>78.400000000000006</v>
      </c>
      <c r="E7" s="11">
        <f t="shared" ref="E7:E24" si="0">D7-C7</f>
        <v>27.400000000000006</v>
      </c>
      <c r="F7" s="12">
        <f>D7/C7</f>
        <v>1.5372549019607844</v>
      </c>
    </row>
    <row r="8" spans="1:11" x14ac:dyDescent="0.25">
      <c r="A8" s="13" t="s">
        <v>5</v>
      </c>
      <c r="B8" s="13">
        <v>107</v>
      </c>
      <c r="C8" s="13">
        <v>14</v>
      </c>
      <c r="D8" s="13">
        <v>25.3</v>
      </c>
      <c r="E8" s="10">
        <f t="shared" si="0"/>
        <v>11.3</v>
      </c>
      <c r="F8" s="12">
        <f t="shared" ref="F8:F25" si="1">D8/C8</f>
        <v>1.8071428571428572</v>
      </c>
    </row>
    <row r="9" spans="1:11" ht="25.5" hidden="1" x14ac:dyDescent="0.25">
      <c r="A9" s="14" t="s">
        <v>23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7</v>
      </c>
      <c r="C10" s="13">
        <v>4</v>
      </c>
      <c r="D10" s="13">
        <v>14.3</v>
      </c>
      <c r="E10" s="10">
        <f t="shared" si="0"/>
        <v>10.3</v>
      </c>
      <c r="F10" s="12">
        <f t="shared" si="1"/>
        <v>3.5750000000000002</v>
      </c>
    </row>
    <row r="11" spans="1:11" x14ac:dyDescent="0.25">
      <c r="A11" s="14" t="s">
        <v>19</v>
      </c>
      <c r="B11" s="22">
        <v>209</v>
      </c>
      <c r="C11" s="13">
        <v>6</v>
      </c>
      <c r="D11" s="13">
        <v>1.3</v>
      </c>
      <c r="E11" s="10">
        <f t="shared" si="0"/>
        <v>-4.7</v>
      </c>
      <c r="F11" s="12">
        <f>D11/C11</f>
        <v>0.21666666666666667</v>
      </c>
    </row>
    <row r="12" spans="1:11" x14ac:dyDescent="0.25">
      <c r="A12" s="14" t="s">
        <v>20</v>
      </c>
      <c r="B12" s="22">
        <v>315</v>
      </c>
      <c r="C12" s="13">
        <v>27</v>
      </c>
      <c r="D12" s="13">
        <v>37.5</v>
      </c>
      <c r="E12" s="10">
        <f t="shared" si="0"/>
        <v>10.5</v>
      </c>
      <c r="F12" s="12">
        <f>D12/C12</f>
        <v>1.3888888888888888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3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2"/>
      <c r="C15" s="13"/>
      <c r="D15" s="13"/>
      <c r="E15" s="10"/>
      <c r="F15" s="12"/>
    </row>
    <row r="16" spans="1:11" hidden="1" x14ac:dyDescent="0.25">
      <c r="A16" s="14" t="s">
        <v>9</v>
      </c>
      <c r="B16" s="22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2"/>
      <c r="C17" s="13"/>
      <c r="D17" s="13"/>
      <c r="E17" s="10"/>
      <c r="F17" s="12"/>
    </row>
    <row r="18" spans="1:6" ht="25.5" hidden="1" x14ac:dyDescent="0.25">
      <c r="A18" s="14" t="s">
        <v>11</v>
      </c>
      <c r="B18" s="22"/>
      <c r="C18" s="13"/>
      <c r="D18" s="13"/>
      <c r="E18" s="10"/>
      <c r="F18" s="12"/>
    </row>
    <row r="19" spans="1:6" x14ac:dyDescent="0.25">
      <c r="A19" s="15" t="s">
        <v>12</v>
      </c>
      <c r="B19" s="23">
        <f>B7+B14</f>
        <v>638</v>
      </c>
      <c r="C19" s="10">
        <f>C7+C14</f>
        <v>51</v>
      </c>
      <c r="D19" s="10">
        <f>D7+D14</f>
        <v>78.400000000000006</v>
      </c>
      <c r="E19" s="10">
        <f t="shared" si="0"/>
        <v>27.400000000000006</v>
      </c>
      <c r="F19" s="12">
        <f t="shared" si="1"/>
        <v>1.5372549019607844</v>
      </c>
    </row>
    <row r="20" spans="1:6" x14ac:dyDescent="0.25">
      <c r="A20" s="16" t="s">
        <v>13</v>
      </c>
      <c r="B20" s="16">
        <v>1174</v>
      </c>
      <c r="C20" s="16">
        <v>293.2</v>
      </c>
      <c r="D20" s="16">
        <v>293.2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16">
        <v>156.9</v>
      </c>
      <c r="C21" s="16">
        <v>31.7</v>
      </c>
      <c r="D21" s="16">
        <v>31.7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16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16">
        <v>1482.4</v>
      </c>
      <c r="C23" s="16">
        <v>903.6</v>
      </c>
      <c r="D23" s="16">
        <v>903.6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16">
        <v>0</v>
      </c>
      <c r="C24" s="16">
        <v>0</v>
      </c>
      <c r="D24" s="16">
        <v>-415.9</v>
      </c>
      <c r="E24" s="17">
        <f t="shared" si="0"/>
        <v>-415.9</v>
      </c>
      <c r="F24" s="18">
        <v>0</v>
      </c>
    </row>
    <row r="25" spans="1:6" s="21" customFormat="1" ht="12.75" x14ac:dyDescent="0.2">
      <c r="A25" s="20" t="s">
        <v>18</v>
      </c>
      <c r="B25" s="20">
        <f>B19+B20+B21+B22+B23+B24</f>
        <v>3451.3</v>
      </c>
      <c r="C25" s="20">
        <f>C19+C20+C21++C22+C23+C24</f>
        <v>1279.5</v>
      </c>
      <c r="D25" s="20">
        <f>D19+D20+D21+D22+D23+D24</f>
        <v>891.00000000000011</v>
      </c>
      <c r="E25" s="17">
        <f t="shared" ref="E25" si="2">D25-C25</f>
        <v>-388.49999999999989</v>
      </c>
      <c r="F25" s="18">
        <f t="shared" si="1"/>
        <v>0.69636576787807747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2017-04-12T10:50:20Z</dcterms:modified>
</cp:coreProperties>
</file>