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D9" i="1"/>
  <c r="D12" i="1"/>
  <c r="D13" i="1"/>
  <c r="D14" i="1"/>
  <c r="D15" i="1"/>
  <c r="D16" i="1"/>
  <c r="D18" i="1"/>
  <c r="D19" i="1"/>
  <c r="D7" i="1"/>
  <c r="D22" i="1"/>
  <c r="D23" i="1"/>
  <c r="D24" i="1"/>
  <c r="D25" i="1"/>
  <c r="D26" i="1"/>
  <c r="D27" i="1"/>
  <c r="D28" i="1"/>
  <c r="D21" i="1"/>
  <c r="C28" i="1" l="1"/>
  <c r="B28" i="1" l="1"/>
  <c r="C19" i="1" l="1"/>
  <c r="B19" i="1"/>
  <c r="B31" i="1" l="1"/>
</calcChain>
</file>

<file path=xl/sharedStrings.xml><?xml version="1.0" encoding="utf-8"?>
<sst xmlns="http://schemas.openxmlformats.org/spreadsheetml/2006/main" count="31" uniqueCount="29">
  <si>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</si>
  <si>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</si>
  <si>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</si>
  <si>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</si>
  <si>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</si>
  <si>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</si>
  <si>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</si>
  <si>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</si>
  <si>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</si>
  <si>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</si>
  <si>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</si>
  <si>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</si>
  <si>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</si>
  <si>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</si>
  <si>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</si>
  <si>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</si>
  <si>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</si>
  <si>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 xml:space="preserve"> Обеспечение комплексного развития сельских территорий (мероприятие по благоустройству сельских территорий)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</si>
  <si>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0740462521,L5769)</t>
    </r>
  </si>
  <si>
    <t>Остаток средств 2023 года (субсидия)</t>
  </si>
  <si>
    <t xml:space="preserve">Обеспечение комплексного развития сельских территорий </t>
  </si>
  <si>
    <t>Неиспользованные бюджетные ассигнования по состоянию 01.01.2024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</si>
  <si>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</t>
  </si>
  <si>
    <t>Остаток средств дрожного фонда на 31.03.2024 года</t>
  </si>
  <si>
    <t>Комплекс работ по содержанию автомобильных дорог, приобретение дорожной техники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</si>
  <si>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9 месяцев 2024 года
</t>
  </si>
  <si>
    <t>уточненный  2024 год</t>
  </si>
  <si>
    <t>9 месяцев 2024 год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</si>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</sst>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4" fontId="0" fillId="0" borderId="0" xfId="0" applyNumberFormat="1" applyAlignment="1">
      <alignment horizontal="left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20" workbookViewId="0">
      <selection activeCell="H19" sqref="H19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21.42578125" customWidth="1"/>
    <col min="5" max="5" width="15.28515625" customWidth="1"/>
  </cols>
  <sheetData>
    <row r="1" spans="1:5" ht="77.25" customHeight="1" x14ac:dyDescent="0.25">
      <c r="A1" s="26" t="s">
        <v>25</v>
      </c>
      <c r="B1" s="27"/>
      <c r="C1" s="27"/>
      <c r="D1" s="23"/>
    </row>
    <row r="2" spans="1:5" x14ac:dyDescent="0.25">
      <c r="C2" s="1" t="s">
        <v>16</v>
      </c>
      <c r="D2" s="1"/>
    </row>
    <row r="3" spans="1:5" x14ac:dyDescent="0.25">
      <c r="A3" s="3"/>
      <c r="B3" s="4" t="s">
        <v>15</v>
      </c>
      <c r="C3" s="4" t="s">
        <v>1</v>
      </c>
      <c r="D3" s="4" t="s">
        <v>28</v>
      </c>
    </row>
    <row r="4" spans="1:5" x14ac:dyDescent="0.25">
      <c r="A4" s="4" t="s">
        <v>0</v>
      </c>
      <c r="B4" s="4" t="s">
        <v>26</v>
      </c>
      <c r="C4" s="4" t="s">
        <v>27</v>
      </c>
      <c r="D4" s="4"/>
    </row>
    <row r="5" spans="1:5" x14ac:dyDescent="0.25">
      <c r="A5" s="5"/>
      <c r="B5" s="5"/>
      <c r="C5" s="4"/>
      <c r="D5" s="4"/>
    </row>
    <row r="6" spans="1:5" x14ac:dyDescent="0.25">
      <c r="A6" s="4" t="s">
        <v>2</v>
      </c>
      <c r="B6" s="6"/>
      <c r="C6" s="6"/>
      <c r="D6" s="6"/>
    </row>
    <row r="7" spans="1:5" ht="37.5" customHeight="1" x14ac:dyDescent="0.25">
      <c r="A7" s="7" t="s">
        <v>21</v>
      </c>
      <c r="B7" s="28">
        <v>8854642.8900000006</v>
      </c>
      <c r="C7" s="28">
        <v>8854642.8900000006</v>
      </c>
      <c r="D7" s="24">
        <f>C7*100/B7</f>
        <v>100</v>
      </c>
    </row>
    <row r="8" spans="1:5" hidden="1" x14ac:dyDescent="0.25">
      <c r="A8" s="7" t="s">
        <v>3</v>
      </c>
      <c r="B8" s="28"/>
      <c r="C8" s="28"/>
      <c r="D8" s="25" t="e">
        <f t="shared" ref="D8:D19" si="0">C8*100/B8</f>
        <v>#DIV/0!</v>
      </c>
    </row>
    <row r="9" spans="1:5" ht="83.25" customHeight="1" x14ac:dyDescent="0.25">
      <c r="A9" s="29" t="s">
        <v>4</v>
      </c>
      <c r="B9" s="28">
        <v>27071900</v>
      </c>
      <c r="C9" s="28">
        <v>21048712.050000001</v>
      </c>
      <c r="D9" s="30">
        <f t="shared" si="0"/>
        <v>77.751144360019055</v>
      </c>
    </row>
    <row r="10" spans="1:5" ht="15" hidden="1" customHeight="1" x14ac:dyDescent="0.25">
      <c r="A10" s="29"/>
      <c r="B10" s="28"/>
      <c r="C10" s="28"/>
      <c r="D10" s="31"/>
    </row>
    <row r="11" spans="1:5" ht="22.5" customHeight="1" x14ac:dyDescent="0.25">
      <c r="A11" s="29"/>
      <c r="B11" s="28"/>
      <c r="C11" s="28"/>
      <c r="D11" s="32"/>
    </row>
    <row r="12" spans="1:5" ht="72.75" customHeight="1" x14ac:dyDescent="0.25">
      <c r="A12" s="7" t="s">
        <v>5</v>
      </c>
      <c r="B12" s="14">
        <v>7332901</v>
      </c>
      <c r="C12" s="14">
        <v>6021826.8399999999</v>
      </c>
      <c r="D12" s="25">
        <f t="shared" si="0"/>
        <v>82.120661931751158</v>
      </c>
      <c r="E12" s="11"/>
    </row>
    <row r="13" spans="1:5" ht="89.25" customHeight="1" x14ac:dyDescent="0.25">
      <c r="A13" s="7" t="s">
        <v>6</v>
      </c>
      <c r="B13" s="14">
        <v>49027200</v>
      </c>
      <c r="C13" s="14">
        <v>0</v>
      </c>
      <c r="D13" s="25">
        <f t="shared" si="0"/>
        <v>0</v>
      </c>
    </row>
    <row r="14" spans="1:5" ht="62.25" customHeight="1" x14ac:dyDescent="0.25">
      <c r="A14" s="7" t="s">
        <v>22</v>
      </c>
      <c r="B14" s="14">
        <v>6628390.4500000002</v>
      </c>
      <c r="C14" s="15">
        <v>6628390.4500000002</v>
      </c>
      <c r="D14" s="25">
        <f t="shared" si="0"/>
        <v>100</v>
      </c>
    </row>
    <row r="15" spans="1:5" ht="38.25" customHeight="1" x14ac:dyDescent="0.25">
      <c r="A15" s="19" t="s">
        <v>24</v>
      </c>
      <c r="B15" s="18">
        <v>5500000</v>
      </c>
      <c r="C15" s="15">
        <v>3028202.13</v>
      </c>
      <c r="D15" s="25">
        <f t="shared" si="0"/>
        <v>55.058220545454546</v>
      </c>
    </row>
    <row r="16" spans="1:5" ht="34.5" customHeight="1" x14ac:dyDescent="0.25">
      <c r="A16" s="13" t="s">
        <v>20</v>
      </c>
      <c r="B16" s="14">
        <v>3846703.27</v>
      </c>
      <c r="C16" s="15">
        <v>3818036.35</v>
      </c>
      <c r="D16" s="25">
        <f t="shared" si="0"/>
        <v>99.254766536749273</v>
      </c>
    </row>
    <row r="17" spans="1:5" ht="26.25" customHeight="1" x14ac:dyDescent="0.25">
      <c r="A17" s="7" t="s">
        <v>19</v>
      </c>
      <c r="B17" s="14">
        <v>0</v>
      </c>
      <c r="C17" s="14">
        <v>0</v>
      </c>
      <c r="D17" s="25"/>
    </row>
    <row r="18" spans="1:5" ht="23.25" customHeight="1" x14ac:dyDescent="0.25">
      <c r="A18" s="7" t="s">
        <v>7</v>
      </c>
      <c r="B18" s="14">
        <v>2825399.78</v>
      </c>
      <c r="C18" s="14">
        <v>2796104.82</v>
      </c>
      <c r="D18" s="25">
        <f t="shared" si="0"/>
        <v>98.96315699437055</v>
      </c>
    </row>
    <row r="19" spans="1:5" ht="32.25" customHeight="1" x14ac:dyDescent="0.25">
      <c r="A19" s="8" t="s">
        <v>8</v>
      </c>
      <c r="B19" s="14">
        <f>B7+B9+B12+B13+B16+B14+B17+B18+B15</f>
        <v>111087137.39</v>
      </c>
      <c r="C19" s="14">
        <f>C7+C9+C12+C13+C16+C14+C17+C18+C15</f>
        <v>52195915.530000009</v>
      </c>
      <c r="D19" s="25">
        <f t="shared" si="0"/>
        <v>46.98646194001094</v>
      </c>
      <c r="E19" s="11"/>
    </row>
    <row r="20" spans="1:5" x14ac:dyDescent="0.25">
      <c r="A20" s="4" t="s">
        <v>9</v>
      </c>
      <c r="B20" s="9"/>
      <c r="C20" s="9"/>
      <c r="D20" s="9"/>
    </row>
    <row r="21" spans="1:5" ht="52.5" customHeight="1" x14ac:dyDescent="0.25">
      <c r="A21" s="7" t="s">
        <v>10</v>
      </c>
      <c r="B21" s="10">
        <v>29777485.010000002</v>
      </c>
      <c r="C21" s="15">
        <v>22127728.539999999</v>
      </c>
      <c r="D21" s="15">
        <f>C21*100/B21</f>
        <v>74.310266742033363</v>
      </c>
      <c r="E21" s="11"/>
    </row>
    <row r="22" spans="1:5" ht="63.75" customHeight="1" x14ac:dyDescent="0.25">
      <c r="A22" s="7" t="s">
        <v>5</v>
      </c>
      <c r="B22" s="10">
        <v>7332901</v>
      </c>
      <c r="C22" s="15">
        <v>2349492.41</v>
      </c>
      <c r="D22" s="15">
        <f t="shared" ref="D22:D28" si="1">C22*100/B22</f>
        <v>32.040421792139291</v>
      </c>
      <c r="E22" s="11"/>
    </row>
    <row r="23" spans="1:5" ht="40.5" customHeight="1" x14ac:dyDescent="0.25">
      <c r="A23" s="7" t="s">
        <v>11</v>
      </c>
      <c r="B23" s="9">
        <v>49027200</v>
      </c>
      <c r="C23" s="15">
        <v>0</v>
      </c>
      <c r="D23" s="15">
        <f t="shared" si="1"/>
        <v>0</v>
      </c>
    </row>
    <row r="24" spans="1:5" ht="40.5" customHeight="1" x14ac:dyDescent="0.25">
      <c r="A24" s="12" t="s">
        <v>17</v>
      </c>
      <c r="B24" s="9">
        <v>3846703.27</v>
      </c>
      <c r="C24" s="15">
        <v>3818036.35</v>
      </c>
      <c r="D24" s="15">
        <f t="shared" si="1"/>
        <v>99.254766536749273</v>
      </c>
    </row>
    <row r="25" spans="1:5" ht="66.75" customHeight="1" x14ac:dyDescent="0.25">
      <c r="A25" s="7" t="s">
        <v>14</v>
      </c>
      <c r="B25" s="9">
        <v>6628390.4500000002</v>
      </c>
      <c r="C25" s="15">
        <v>1033993.5</v>
      </c>
      <c r="D25" s="15">
        <f t="shared" si="1"/>
        <v>15.599465779810844</v>
      </c>
    </row>
    <row r="26" spans="1:5" ht="36.75" customHeight="1" x14ac:dyDescent="0.25">
      <c r="A26" s="7" t="s">
        <v>18</v>
      </c>
      <c r="B26" s="22">
        <v>8974457.6600000001</v>
      </c>
      <c r="C26" s="15">
        <v>4591919.0999999996</v>
      </c>
      <c r="D26" s="15">
        <f t="shared" si="1"/>
        <v>51.166535895161815</v>
      </c>
    </row>
    <row r="27" spans="1:5" ht="36.75" customHeight="1" x14ac:dyDescent="0.25">
      <c r="A27" s="21" t="s">
        <v>24</v>
      </c>
      <c r="B27" s="20">
        <v>5500000</v>
      </c>
      <c r="C27" s="15">
        <v>3028202.13</v>
      </c>
      <c r="D27" s="15">
        <f t="shared" si="1"/>
        <v>55.058220545454546</v>
      </c>
    </row>
    <row r="28" spans="1:5" ht="39" customHeight="1" x14ac:dyDescent="0.25">
      <c r="A28" s="8" t="s">
        <v>12</v>
      </c>
      <c r="B28" s="9">
        <f>SUM(B21:B27)</f>
        <v>111087137.39</v>
      </c>
      <c r="C28" s="22">
        <f>SUM(C21:C27)</f>
        <v>36949372.030000001</v>
      </c>
      <c r="D28" s="15">
        <f t="shared" si="1"/>
        <v>33.261611468373438</v>
      </c>
    </row>
    <row r="30" spans="1:5" x14ac:dyDescent="0.25">
      <c r="A30" s="2" t="s">
        <v>13</v>
      </c>
    </row>
    <row r="31" spans="1:5" x14ac:dyDescent="0.25">
      <c r="A31" s="16" t="s">
        <v>23</v>
      </c>
      <c r="B31" s="17">
        <f>C19-C28</f>
        <v>15246543.500000007</v>
      </c>
    </row>
  </sheetData>
  <mergeCells count="7">
    <mergeCell ref="D9:D11"/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2024-11-13T04:29:02Z</dcterms:modified>
</cp:coreProperties>
</file>