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<sst xmlns="http://schemas.openxmlformats.org/spreadsheetml/2006/main" count="28" uniqueCount="28">
  <si>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</si>
  <si>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</si>
  <si>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</si>
  <si>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</si>
  <si>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</si>
  <si>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</si>
  <si>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</si>
  <si>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</si>
  <si>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</si>
  <si>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</si>
  <si>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</si>
  <si>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</si>
  <si>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</si>
  <si>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</si>
  <si>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</si>
  <si>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</si>
  <si>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</si>
  <si>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</si>
  <si>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</si>
  <si>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</si>
  <si>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</si>
  <si>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</si>
  <si>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</si>
  <si>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</si>
  <si>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План на  2018г первонач.</t>
  </si>
  <si>
    <t>План на  2018г уточнен.</t>
  </si>
  <si>
    <t>Испол. 2018 год</t>
  </si>
  <si>
    <t>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</si>
</sst>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M19" sqref="M19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5" t="s">
        <v>21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5.75" x14ac:dyDescent="0.25">
      <c r="A3" s="26" t="s">
        <v>27</v>
      </c>
      <c r="B3" s="26"/>
      <c r="C3" s="26"/>
      <c r="D3" s="26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632</v>
      </c>
      <c r="C7" s="10">
        <f>C8+C9+C10+C11+C12+C13</f>
        <v>632</v>
      </c>
      <c r="D7" s="11">
        <f>D8+D9+D10+D11+D12+D13</f>
        <v>765.5</v>
      </c>
      <c r="E7" s="11">
        <f t="shared" ref="E7:E24" si="0">D7-C7</f>
        <v>133.5</v>
      </c>
      <c r="F7" s="12">
        <f>D7/C7</f>
        <v>1.2112341772151898</v>
      </c>
    </row>
    <row r="8" spans="1:11" x14ac:dyDescent="0.25">
      <c r="A8" s="13" t="s">
        <v>5</v>
      </c>
      <c r="B8" s="13">
        <v>250</v>
      </c>
      <c r="C8" s="13">
        <v>250</v>
      </c>
      <c r="D8" s="13">
        <v>228.9</v>
      </c>
      <c r="E8" s="10">
        <f t="shared" si="0"/>
        <v>-21.099999999999994</v>
      </c>
      <c r="F8" s="12">
        <f t="shared" ref="F8:F25" si="1">D8/C8</f>
        <v>0.91559999999999997</v>
      </c>
    </row>
    <row r="9" spans="1:11" ht="25.5" hidden="1" x14ac:dyDescent="0.25">
      <c r="A9" s="14" t="s">
        <v>20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0</v>
      </c>
      <c r="C10" s="22">
        <v>0</v>
      </c>
      <c r="D10" s="13">
        <v>17.2</v>
      </c>
      <c r="E10" s="10">
        <f t="shared" si="0"/>
        <v>17.2</v>
      </c>
      <c r="F10" s="12"/>
    </row>
    <row r="11" spans="1:11" x14ac:dyDescent="0.25">
      <c r="A11" s="14" t="s">
        <v>17</v>
      </c>
      <c r="B11" s="22">
        <v>57</v>
      </c>
      <c r="C11" s="22">
        <v>57</v>
      </c>
      <c r="D11" s="13">
        <v>80.5</v>
      </c>
      <c r="E11" s="10">
        <f t="shared" si="0"/>
        <v>23.5</v>
      </c>
      <c r="F11" s="12">
        <f>D11/C11</f>
        <v>1.4122807017543859</v>
      </c>
    </row>
    <row r="12" spans="1:11" x14ac:dyDescent="0.25">
      <c r="A12" s="14" t="s">
        <v>18</v>
      </c>
      <c r="B12" s="22">
        <v>325</v>
      </c>
      <c r="C12" s="22">
        <v>325</v>
      </c>
      <c r="D12" s="13">
        <v>438.9</v>
      </c>
      <c r="E12" s="10">
        <f t="shared" si="0"/>
        <v>113.89999999999998</v>
      </c>
      <c r="F12" s="12">
        <f>D12/C12</f>
        <v>1.3504615384615384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46</v>
      </c>
      <c r="C14" s="10">
        <f>C15+C16+C17+C18</f>
        <v>46</v>
      </c>
      <c r="D14" s="10">
        <f>D15+D16+D17+D18</f>
        <v>54.7</v>
      </c>
      <c r="E14" s="10">
        <f t="shared" si="0"/>
        <v>8.7000000000000028</v>
      </c>
      <c r="F14" s="12">
        <f t="shared" si="1"/>
        <v>1.1891304347826088</v>
      </c>
    </row>
    <row r="15" spans="1:11" ht="38.25" hidden="1" x14ac:dyDescent="0.25">
      <c r="A15" s="14" t="s">
        <v>19</v>
      </c>
      <c r="B15" s="22"/>
      <c r="C15" s="13"/>
      <c r="D15" s="13"/>
      <c r="E15" s="10"/>
      <c r="F15" s="12"/>
    </row>
    <row r="16" spans="1:11" ht="26.25" customHeight="1" x14ac:dyDescent="0.25">
      <c r="A16" s="14" t="s">
        <v>22</v>
      </c>
      <c r="B16" s="22">
        <v>46</v>
      </c>
      <c r="C16" s="13">
        <v>46</v>
      </c>
      <c r="D16" s="13">
        <v>54.7</v>
      </c>
      <c r="E16" s="10">
        <f t="shared" si="0"/>
        <v>8.7000000000000028</v>
      </c>
      <c r="F16" s="12">
        <f t="shared" si="1"/>
        <v>1.1891304347826088</v>
      </c>
    </row>
    <row r="17" spans="1:6" hidden="1" x14ac:dyDescent="0.25">
      <c r="A17" s="14" t="s">
        <v>9</v>
      </c>
      <c r="B17" s="22"/>
      <c r="C17" s="13"/>
      <c r="D17" s="13"/>
      <c r="E17" s="10"/>
      <c r="F17" s="12"/>
    </row>
    <row r="18" spans="1:6" ht="25.5" hidden="1" x14ac:dyDescent="0.25">
      <c r="A18" s="14" t="s">
        <v>10</v>
      </c>
      <c r="B18" s="22"/>
      <c r="C18" s="13"/>
      <c r="D18" s="13"/>
      <c r="E18" s="10"/>
      <c r="F18" s="12"/>
    </row>
    <row r="19" spans="1:6" x14ac:dyDescent="0.25">
      <c r="A19" s="15" t="s">
        <v>11</v>
      </c>
      <c r="B19" s="23">
        <f>B7+B14</f>
        <v>678</v>
      </c>
      <c r="C19" s="10">
        <f>C7+C14</f>
        <v>678</v>
      </c>
      <c r="D19" s="10">
        <f>D7+D14</f>
        <v>820.2</v>
      </c>
      <c r="E19" s="10">
        <f t="shared" si="0"/>
        <v>142.20000000000005</v>
      </c>
      <c r="F19" s="12">
        <f t="shared" si="1"/>
        <v>1.2097345132743365</v>
      </c>
    </row>
    <row r="20" spans="1:6" x14ac:dyDescent="0.25">
      <c r="A20" s="16" t="s">
        <v>12</v>
      </c>
      <c r="B20" s="16">
        <v>911.5</v>
      </c>
      <c r="C20" s="16">
        <v>1111.2</v>
      </c>
      <c r="D20" s="16">
        <v>1111.2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16">
        <v>73.599999999999994</v>
      </c>
      <c r="C21" s="16">
        <v>85.6</v>
      </c>
      <c r="D21" s="16">
        <v>85.2</v>
      </c>
      <c r="E21" s="17">
        <f t="shared" si="0"/>
        <v>-0.39999999999999147</v>
      </c>
      <c r="F21" s="18">
        <f t="shared" si="1"/>
        <v>0.99532710280373837</v>
      </c>
    </row>
    <row r="22" spans="1:6" ht="90" x14ac:dyDescent="0.25">
      <c r="A22" s="24" t="s">
        <v>23</v>
      </c>
      <c r="B22" s="16">
        <v>0</v>
      </c>
      <c r="C22" s="16">
        <v>0</v>
      </c>
      <c r="D22" s="16">
        <v>5</v>
      </c>
      <c r="E22" s="17">
        <f t="shared" si="0"/>
        <v>5</v>
      </c>
      <c r="F22" s="18"/>
    </row>
    <row r="23" spans="1:6" x14ac:dyDescent="0.25">
      <c r="A23" s="16" t="s">
        <v>14</v>
      </c>
      <c r="B23" s="16">
        <v>662.2</v>
      </c>
      <c r="C23" s="16">
        <v>968.1</v>
      </c>
      <c r="D23" s="16">
        <v>900.9</v>
      </c>
      <c r="E23" s="17">
        <f t="shared" si="0"/>
        <v>-67.200000000000045</v>
      </c>
      <c r="F23" s="18">
        <f t="shared" si="1"/>
        <v>0.93058568329717994</v>
      </c>
    </row>
    <row r="24" spans="1:6" ht="25.5" x14ac:dyDescent="0.25">
      <c r="A24" s="19" t="s">
        <v>15</v>
      </c>
      <c r="B24" s="16">
        <v>0</v>
      </c>
      <c r="C24" s="16">
        <v>0</v>
      </c>
      <c r="D24" s="16">
        <v>-8.9</v>
      </c>
      <c r="E24" s="17">
        <f t="shared" si="0"/>
        <v>-8.9</v>
      </c>
      <c r="F24" s="18">
        <v>0</v>
      </c>
    </row>
    <row r="25" spans="1:6" s="21" customFormat="1" ht="12.75" x14ac:dyDescent="0.2">
      <c r="A25" s="20" t="s">
        <v>16</v>
      </c>
      <c r="B25" s="20">
        <f>B19+B20+B21+B22+B23+B24</f>
        <v>2325.3000000000002</v>
      </c>
      <c r="C25" s="20">
        <f>C19+C20+C21++C22+C23+C24</f>
        <v>2842.9</v>
      </c>
      <c r="D25" s="20">
        <f>D19+D20+D21+D22+D23+D24</f>
        <v>2913.6</v>
      </c>
      <c r="E25" s="17">
        <f t="shared" ref="E25" si="2">D25-C25</f>
        <v>70.699999999999818</v>
      </c>
      <c r="F25" s="18">
        <f t="shared" si="1"/>
        <v>1.0248689718245454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2019-03-15T07:03:54Z</dcterms:modified>
</cp:coreProperties>
</file>