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" i="1" l="1"/>
  <c r="E10" i="1"/>
  <c r="D23" i="1"/>
  <c r="D22" i="1"/>
  <c r="D21" i="1"/>
  <c r="D20" i="1"/>
  <c r="D19" i="1"/>
  <c r="D17" i="1"/>
  <c r="D16" i="1"/>
  <c r="D15" i="1"/>
  <c r="D14" i="1"/>
  <c r="D12" i="1"/>
  <c r="D11" i="1"/>
  <c r="D10" i="1"/>
  <c r="D9" i="1"/>
  <c r="D8" i="1"/>
  <c r="C13" i="1"/>
  <c r="C7" i="1"/>
  <c r="B13" i="1"/>
  <c r="B7" i="1"/>
  <c r="E21" i="1"/>
  <c r="E20" i="1"/>
  <c r="E19" i="1"/>
  <c r="E16" i="1"/>
  <c r="E15" i="1"/>
  <c r="E14" i="1"/>
  <c r="E8" i="1"/>
  <c r="D13" i="1" l="1"/>
  <c r="D7" i="1"/>
  <c r="E13" i="1"/>
  <c r="B18" i="1"/>
  <c r="E7" i="1"/>
  <c r="C18" i="1"/>
  <c r="C24" i="1" s="1"/>
  <c r="B24" i="1" l="1"/>
  <c r="D18" i="1"/>
  <c r="E18" i="1"/>
  <c r="E24" i="1" l="1"/>
  <c r="D24" i="1"/>
</calcChain>
</file>

<file path=xl/sharedStrings.xml><?xml version="1.0" encoding="utf-8"?>
<sst xmlns="http://schemas.openxmlformats.org/spreadsheetml/2006/main" count="26" uniqueCount="26">
  <si>
    <t>(тыс. руб.)</t>
  </si>
  <si>
    <t>Виды налогов</t>
  </si>
  <si>
    <t>План  на 2013 г.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</si>
  <si>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</si>
  <si>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</si>
  <si>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</si>
  <si>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</si>
  <si>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</si>
  <si>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</si>
  <si>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</si>
  <si>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</si>
  <si>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</si>
  <si>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</si>
  <si>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</si>
  <si>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</si>
  <si>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</si>
  <si>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</si>
  <si>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</si>
  <si>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</si>
  <si>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</si>
  <si>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</si>
  <si>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</si>
  <si>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</si>
  <si>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</si>
  <si>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за 2013 год</t>
  </si>
  <si>
    <t>Испол. за 2013г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</si>
</sst>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abSelected="1" workbookViewId="0">
      <selection activeCell="C21" sqref="C21"/>
    </sheetView>
  </sheetViews>
  <sheetFormatPr defaultRowHeight="15" x14ac:dyDescent="0.25"/>
  <cols>
    <col min="1" max="1" width="30.28515625" customWidth="1"/>
    <col min="2" max="2" width="10.140625" customWidth="1"/>
    <col min="3" max="3" width="11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23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"/>
      <c r="B3" s="22" t="s">
        <v>24</v>
      </c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</v>
      </c>
      <c r="C6" s="7" t="s">
        <v>25</v>
      </c>
      <c r="D6" s="8" t="s">
        <v>3</v>
      </c>
      <c r="E6" s="8" t="s">
        <v>4</v>
      </c>
    </row>
    <row r="7" spans="1:10" x14ac:dyDescent="0.25">
      <c r="A7" s="9" t="s">
        <v>5</v>
      </c>
      <c r="B7" s="10">
        <f>B8+B9+B10+B11+B12</f>
        <v>725</v>
      </c>
      <c r="C7" s="11">
        <f>C8+C9+C10+C11+C12</f>
        <v>908.7</v>
      </c>
      <c r="D7" s="11">
        <f t="shared" ref="D7:D23" si="0">C7-B7</f>
        <v>183.70000000000005</v>
      </c>
      <c r="E7" s="12">
        <f>C7/B7</f>
        <v>1.2533793103448276</v>
      </c>
    </row>
    <row r="8" spans="1:10" x14ac:dyDescent="0.25">
      <c r="A8" s="13" t="s">
        <v>6</v>
      </c>
      <c r="B8" s="13">
        <v>497</v>
      </c>
      <c r="C8" s="13">
        <v>590</v>
      </c>
      <c r="D8" s="10">
        <f t="shared" si="0"/>
        <v>93</v>
      </c>
      <c r="E8" s="12">
        <f t="shared" ref="E8:E24" si="1">C8/B8</f>
        <v>1.1871227364185111</v>
      </c>
    </row>
    <row r="9" spans="1:10" ht="25.5" x14ac:dyDescent="0.25">
      <c r="A9" s="14" t="s">
        <v>7</v>
      </c>
      <c r="B9" s="13">
        <v>0</v>
      </c>
      <c r="C9" s="13">
        <v>1.7</v>
      </c>
      <c r="D9" s="10">
        <f t="shared" si="0"/>
        <v>1.7</v>
      </c>
      <c r="E9" s="12">
        <v>0</v>
      </c>
    </row>
    <row r="10" spans="1:10" x14ac:dyDescent="0.25">
      <c r="A10" s="14" t="s">
        <v>20</v>
      </c>
      <c r="B10" s="13">
        <v>89</v>
      </c>
      <c r="C10" s="13">
        <v>164.5</v>
      </c>
      <c r="D10" s="10">
        <f t="shared" si="0"/>
        <v>75.5</v>
      </c>
      <c r="E10" s="12">
        <f>C10/B10</f>
        <v>1.848314606741573</v>
      </c>
    </row>
    <row r="11" spans="1:10" x14ac:dyDescent="0.25">
      <c r="A11" s="14" t="s">
        <v>21</v>
      </c>
      <c r="B11" s="13">
        <v>139</v>
      </c>
      <c r="C11" s="13">
        <v>152.5</v>
      </c>
      <c r="D11" s="10">
        <f t="shared" si="0"/>
        <v>13.5</v>
      </c>
      <c r="E11" s="12">
        <f>C11/B11</f>
        <v>1.0971223021582734</v>
      </c>
    </row>
    <row r="12" spans="1:10" ht="25.5" x14ac:dyDescent="0.25">
      <c r="A12" s="14" t="s">
        <v>8</v>
      </c>
      <c r="B12" s="13">
        <v>0</v>
      </c>
      <c r="C12" s="13">
        <v>0</v>
      </c>
      <c r="D12" s="10">
        <f t="shared" si="0"/>
        <v>0</v>
      </c>
      <c r="E12" s="12">
        <v>0</v>
      </c>
    </row>
    <row r="13" spans="1:10" x14ac:dyDescent="0.25">
      <c r="A13" s="15" t="s">
        <v>9</v>
      </c>
      <c r="B13" s="10">
        <f>B14+B15+B16+B17</f>
        <v>292.5</v>
      </c>
      <c r="C13" s="10">
        <f>C14+C15+C16+C17</f>
        <v>872.5</v>
      </c>
      <c r="D13" s="10">
        <f t="shared" si="0"/>
        <v>580</v>
      </c>
      <c r="E13" s="12">
        <f t="shared" si="1"/>
        <v>2.982905982905983</v>
      </c>
    </row>
    <row r="14" spans="1:10" ht="38.25" x14ac:dyDescent="0.25">
      <c r="A14" s="14" t="s">
        <v>22</v>
      </c>
      <c r="B14" s="13">
        <v>23</v>
      </c>
      <c r="C14" s="13">
        <v>294.7</v>
      </c>
      <c r="D14" s="10">
        <f t="shared" si="0"/>
        <v>271.7</v>
      </c>
      <c r="E14" s="12">
        <f t="shared" si="1"/>
        <v>12.81304347826087</v>
      </c>
    </row>
    <row r="15" spans="1:10" x14ac:dyDescent="0.25">
      <c r="A15" s="14" t="s">
        <v>10</v>
      </c>
      <c r="B15" s="13">
        <v>151</v>
      </c>
      <c r="C15" s="13">
        <v>150.30000000000001</v>
      </c>
      <c r="D15" s="10">
        <f t="shared" si="0"/>
        <v>-0.69999999999998863</v>
      </c>
      <c r="E15" s="12">
        <f t="shared" si="1"/>
        <v>0.99536423841059607</v>
      </c>
    </row>
    <row r="16" spans="1:10" x14ac:dyDescent="0.25">
      <c r="A16" s="14" t="s">
        <v>11</v>
      </c>
      <c r="B16" s="13">
        <v>118.5</v>
      </c>
      <c r="C16" s="13">
        <v>427.5</v>
      </c>
      <c r="D16" s="10">
        <f t="shared" si="0"/>
        <v>309</v>
      </c>
      <c r="E16" s="12">
        <f t="shared" si="1"/>
        <v>3.6075949367088609</v>
      </c>
    </row>
    <row r="17" spans="1:5" ht="25.5" x14ac:dyDescent="0.25">
      <c r="A17" s="14" t="s">
        <v>12</v>
      </c>
      <c r="B17" s="13">
        <v>0</v>
      </c>
      <c r="C17" s="13">
        <v>0</v>
      </c>
      <c r="D17" s="10">
        <f t="shared" si="0"/>
        <v>0</v>
      </c>
      <c r="E17" s="12">
        <v>0</v>
      </c>
    </row>
    <row r="18" spans="1:5" x14ac:dyDescent="0.25">
      <c r="A18" s="15" t="s">
        <v>13</v>
      </c>
      <c r="B18" s="10">
        <f>B7+B13</f>
        <v>1017.5</v>
      </c>
      <c r="C18" s="10">
        <f>C7+C13</f>
        <v>1781.2</v>
      </c>
      <c r="D18" s="10">
        <f t="shared" si="0"/>
        <v>763.7</v>
      </c>
      <c r="E18" s="12">
        <f t="shared" si="1"/>
        <v>1.7505651105651105</v>
      </c>
    </row>
    <row r="19" spans="1:5" x14ac:dyDescent="0.25">
      <c r="A19" s="16" t="s">
        <v>14</v>
      </c>
      <c r="B19" s="16">
        <v>2711.4</v>
      </c>
      <c r="C19" s="16">
        <v>2711.4</v>
      </c>
      <c r="D19" s="17">
        <f t="shared" si="0"/>
        <v>0</v>
      </c>
      <c r="E19" s="18">
        <f t="shared" si="1"/>
        <v>1</v>
      </c>
    </row>
    <row r="20" spans="1:5" x14ac:dyDescent="0.25">
      <c r="A20" s="16" t="s">
        <v>15</v>
      </c>
      <c r="B20" s="16">
        <v>57.1</v>
      </c>
      <c r="C20" s="16">
        <v>57.1</v>
      </c>
      <c r="D20" s="17">
        <f t="shared" si="0"/>
        <v>0</v>
      </c>
      <c r="E20" s="18">
        <f t="shared" si="1"/>
        <v>1</v>
      </c>
    </row>
    <row r="21" spans="1:5" x14ac:dyDescent="0.25">
      <c r="A21" s="16" t="s">
        <v>16</v>
      </c>
      <c r="B21" s="16">
        <v>108.9</v>
      </c>
      <c r="C21" s="16">
        <v>108.9</v>
      </c>
      <c r="D21" s="17">
        <f t="shared" si="0"/>
        <v>0</v>
      </c>
      <c r="E21" s="18">
        <f t="shared" si="1"/>
        <v>1</v>
      </c>
    </row>
    <row r="22" spans="1:5" x14ac:dyDescent="0.25">
      <c r="A22" s="16" t="s">
        <v>17</v>
      </c>
      <c r="B22" s="16">
        <v>0</v>
      </c>
      <c r="C22" s="16">
        <v>0</v>
      </c>
      <c r="D22" s="17">
        <f t="shared" si="0"/>
        <v>0</v>
      </c>
      <c r="E22" s="18">
        <v>0</v>
      </c>
    </row>
    <row r="23" spans="1:5" ht="25.5" x14ac:dyDescent="0.25">
      <c r="A23" s="19" t="s">
        <v>18</v>
      </c>
      <c r="B23" s="16">
        <v>0</v>
      </c>
      <c r="C23" s="16">
        <v>-1.2</v>
      </c>
      <c r="D23" s="17">
        <f t="shared" si="0"/>
        <v>-1.2</v>
      </c>
      <c r="E23" s="18">
        <v>0</v>
      </c>
    </row>
    <row r="24" spans="1:5" s="21" customFormat="1" ht="12.75" x14ac:dyDescent="0.2">
      <c r="A24" s="20" t="s">
        <v>19</v>
      </c>
      <c r="B24" s="20">
        <f>B18+B19+B20++B21+B22+B23</f>
        <v>3894.9</v>
      </c>
      <c r="C24" s="20">
        <f>C18+C19+C20+C21+C22+C23</f>
        <v>4657.4000000000005</v>
      </c>
      <c r="D24" s="17">
        <f t="shared" ref="D24" si="2">C24-B24</f>
        <v>762.50000000000045</v>
      </c>
      <c r="E24" s="18">
        <f t="shared" si="1"/>
        <v>1.1957688259005368</v>
      </c>
    </row>
  </sheetData>
  <mergeCells count="2">
    <mergeCell ref="A2:E2"/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2014-02-05T11:50:14Z</dcterms:modified>
</cp:coreProperties>
</file>