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5" i="1" l="1"/>
  <c r="E17" i="1"/>
  <c r="E18" i="1"/>
  <c r="E19" i="1" l="1"/>
  <c r="F9" i="1"/>
  <c r="E9" i="1"/>
  <c r="E10" i="1"/>
  <c r="D7" i="1" l="1"/>
  <c r="C7" i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2" i="1"/>
  <c r="F21" i="1"/>
  <c r="F8" i="1"/>
  <c r="E14" i="1" l="1"/>
  <c r="E7" i="1"/>
  <c r="C20" i="1"/>
  <c r="F7" i="1"/>
  <c r="D20" i="1"/>
  <c r="D26" i="1" s="1"/>
  <c r="C26" i="1" l="1"/>
  <c r="F26" i="1" s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<sst xmlns="http://schemas.openxmlformats.org/spreadsheetml/2006/main" count="29" uniqueCount="29">
  <si>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</si>
  <si>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</si>
  <si>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</si>
  <si>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</si>
  <si>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</si>
  <si>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</si>
  <si>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</si>
  <si>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</si>
  <si>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</si>
  <si>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</si>
  <si>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</si>
  <si>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</si>
  <si>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</si>
  <si>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</si>
  <si>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</si>
  <si>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</si>
  <si>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</si>
  <si>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</si>
  <si>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</si>
  <si>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</si>
  <si>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</si>
  <si>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</si>
  <si>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</si>
  <si>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</si>
  <si>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Прочие неналоговые доходы бюджетов сельских поселений (денежные поступления от населения на реализацию проектов поддержки местных инициатив по проекту №2)</t>
  </si>
  <si>
    <t>за 1 полугодие 2021 года</t>
  </si>
  <si>
    <t>План на  2021г.</t>
  </si>
  <si>
    <t>План на     1 полугодие. 2021г.</t>
  </si>
  <si>
    <t>Испол. за 1 полугодие. 2021г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</si>
</sst>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C21" sqref="C21:C25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25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26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1170</v>
      </c>
      <c r="C7" s="10">
        <f>C8+C9+C10+C11+C12+C13</f>
        <v>352</v>
      </c>
      <c r="D7" s="11">
        <f>D8+D9+D10+D11+D12+D13</f>
        <v>438.20000000000005</v>
      </c>
      <c r="E7" s="11">
        <f t="shared" ref="E7:E25" si="0">D7-C7</f>
        <v>86.200000000000045</v>
      </c>
      <c r="F7" s="12">
        <f>D7/C7</f>
        <v>1.2448863636363638</v>
      </c>
    </row>
    <row r="8" spans="1:11" x14ac:dyDescent="0.25">
      <c r="A8" s="13" t="s">
        <v>5</v>
      </c>
      <c r="B8" s="13">
        <v>154</v>
      </c>
      <c r="C8" s="13">
        <v>68</v>
      </c>
      <c r="D8" s="13">
        <v>78.7</v>
      </c>
      <c r="E8" s="10">
        <f t="shared" si="0"/>
        <v>10.700000000000003</v>
      </c>
      <c r="F8" s="12">
        <f t="shared" ref="F8:F24" si="1">D8/C8</f>
        <v>1.1573529411764707</v>
      </c>
    </row>
    <row r="9" spans="1:11" ht="25.5" hidden="1" x14ac:dyDescent="0.25">
      <c r="A9" s="14" t="s">
        <v>21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/>
      <c r="C10" s="13"/>
      <c r="D10" s="13"/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277</v>
      </c>
      <c r="C11" s="13">
        <v>19</v>
      </c>
      <c r="D11" s="13">
        <v>35.200000000000003</v>
      </c>
      <c r="E11" s="10">
        <f t="shared" si="0"/>
        <v>16.200000000000003</v>
      </c>
      <c r="F11" s="12">
        <f>D11/C11</f>
        <v>1.8526315789473686</v>
      </c>
    </row>
    <row r="12" spans="1:11" x14ac:dyDescent="0.25">
      <c r="A12" s="14" t="s">
        <v>20</v>
      </c>
      <c r="B12" s="23">
        <v>739</v>
      </c>
      <c r="C12" s="13">
        <v>265</v>
      </c>
      <c r="D12" s="13">
        <v>324.3</v>
      </c>
      <c r="E12" s="10">
        <f t="shared" si="0"/>
        <v>59.300000000000011</v>
      </c>
      <c r="F12" s="12">
        <f>D12/C12</f>
        <v>1.2237735849056603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v>0</v>
      </c>
      <c r="E14" s="10">
        <f t="shared" si="0"/>
        <v>0</v>
      </c>
      <c r="F14" s="12">
        <v>0</v>
      </c>
    </row>
    <row r="15" spans="1:11" ht="76.5" x14ac:dyDescent="0.25">
      <c r="A15" s="14" t="s">
        <v>24</v>
      </c>
      <c r="B15" s="25">
        <v>0</v>
      </c>
      <c r="C15" s="13">
        <v>0</v>
      </c>
      <c r="D15" s="13">
        <v>0</v>
      </c>
      <c r="E15" s="10">
        <f>D15-C15</f>
        <v>0</v>
      </c>
      <c r="F15" s="12">
        <v>0</v>
      </c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hidden="1" x14ac:dyDescent="0.25">
      <c r="A18" s="14" t="s">
        <v>23</v>
      </c>
      <c r="B18" s="25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1170</v>
      </c>
      <c r="C20" s="10">
        <f>C7+C14</f>
        <v>352</v>
      </c>
      <c r="D20" s="10">
        <f>D7+D14</f>
        <v>438.20000000000005</v>
      </c>
      <c r="E20" s="10">
        <f t="shared" si="0"/>
        <v>86.200000000000045</v>
      </c>
      <c r="F20" s="12">
        <f t="shared" si="1"/>
        <v>1.2448863636363638</v>
      </c>
    </row>
    <row r="21" spans="1:6" x14ac:dyDescent="0.25">
      <c r="A21" s="16" t="s">
        <v>13</v>
      </c>
      <c r="B21" s="16">
        <v>829</v>
      </c>
      <c r="C21" s="16">
        <v>414</v>
      </c>
      <c r="D21" s="16">
        <v>414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102.3</v>
      </c>
      <c r="C22" s="16">
        <v>39.200000000000003</v>
      </c>
      <c r="D22" s="16">
        <v>39.200000000000003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15</v>
      </c>
      <c r="B23" s="16">
        <v>0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22</v>
      </c>
      <c r="B24" s="16">
        <v>668.3</v>
      </c>
      <c r="C24" s="16">
        <v>668.34</v>
      </c>
      <c r="D24" s="16">
        <v>65.900000000000006</v>
      </c>
      <c r="E24" s="17">
        <f t="shared" si="0"/>
        <v>-602.44000000000005</v>
      </c>
      <c r="F24" s="18">
        <f t="shared" si="1"/>
        <v>9.8602507705658801E-2</v>
      </c>
    </row>
    <row r="25" spans="1:6" ht="25.5" x14ac:dyDescent="0.25">
      <c r="A25" s="19" t="s">
        <v>16</v>
      </c>
      <c r="B25" s="26">
        <v>0</v>
      </c>
      <c r="C25" s="16">
        <v>0</v>
      </c>
      <c r="D25" s="16">
        <v>-18.100000000000001</v>
      </c>
      <c r="E25" s="17">
        <f t="shared" si="0"/>
        <v>-18.100000000000001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2769.6000000000004</v>
      </c>
      <c r="C26" s="20">
        <f>C20+C21+C22++C23+C24+C25</f>
        <v>1473.54</v>
      </c>
      <c r="D26" s="20">
        <f>D20+D21+D22+D23+D24+D25</f>
        <v>939.2</v>
      </c>
      <c r="E26" s="17">
        <f t="shared" ref="E26" si="2">D26-C26</f>
        <v>-534.33999999999992</v>
      </c>
      <c r="F26" s="18">
        <f>D26/C26</f>
        <v>0.63737665757291972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2021-07-28T06:35:25Z</dcterms:modified>
</cp:coreProperties>
</file>